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J232"/>
  <c r="I232"/>
  <c r="H232"/>
  <c r="G232"/>
  <c r="F232"/>
  <c r="B223"/>
  <c r="A223"/>
  <c r="L222"/>
  <c r="J222"/>
  <c r="J233" s="1"/>
  <c r="I222"/>
  <c r="H222"/>
  <c r="H233" s="1"/>
  <c r="G222"/>
  <c r="G233" s="1"/>
  <c r="F222"/>
  <c r="F233" s="1"/>
  <c r="B119"/>
  <c r="A119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F119" s="1"/>
  <c r="B214"/>
  <c r="A214"/>
  <c r="J213"/>
  <c r="I213"/>
  <c r="H213"/>
  <c r="G213"/>
  <c r="F213"/>
  <c r="B204"/>
  <c r="A204"/>
  <c r="L203"/>
  <c r="J203"/>
  <c r="J214" s="1"/>
  <c r="I203"/>
  <c r="I214" s="1"/>
  <c r="H203"/>
  <c r="H214" s="1"/>
  <c r="G203"/>
  <c r="G214" s="1"/>
  <c r="F203"/>
  <c r="F214" s="1"/>
  <c r="B195"/>
  <c r="A195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00"/>
  <c r="A100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L70"/>
  <c r="J70"/>
  <c r="J81" s="1"/>
  <c r="I70"/>
  <c r="I81" s="1"/>
  <c r="H70"/>
  <c r="H81" s="1"/>
  <c r="G70"/>
  <c r="F70"/>
  <c r="F81" s="1"/>
  <c r="B62"/>
  <c r="A62"/>
  <c r="J61"/>
  <c r="I61"/>
  <c r="H61"/>
  <c r="G61"/>
  <c r="F61"/>
  <c r="B52"/>
  <c r="A52"/>
  <c r="L51"/>
  <c r="J51"/>
  <c r="J62" s="1"/>
  <c r="I51"/>
  <c r="H51"/>
  <c r="H62" s="1"/>
  <c r="G51"/>
  <c r="F51"/>
  <c r="B43"/>
  <c r="A43"/>
  <c r="J42"/>
  <c r="I42"/>
  <c r="H42"/>
  <c r="G42"/>
  <c r="F42"/>
  <c r="B33"/>
  <c r="A33"/>
  <c r="L32"/>
  <c r="J32"/>
  <c r="I32"/>
  <c r="H32"/>
  <c r="G32"/>
  <c r="F32"/>
  <c r="B24"/>
  <c r="A24"/>
  <c r="J23"/>
  <c r="I23"/>
  <c r="H23"/>
  <c r="G23"/>
  <c r="F23"/>
  <c r="B14"/>
  <c r="A14"/>
  <c r="L13"/>
  <c r="J13"/>
  <c r="I13"/>
  <c r="I24" s="1"/>
  <c r="H13"/>
  <c r="H24" s="1"/>
  <c r="G13"/>
  <c r="G24" s="1"/>
  <c r="F13"/>
  <c r="F24" s="1"/>
  <c r="I233" l="1"/>
  <c r="H119"/>
  <c r="F62"/>
  <c r="I43"/>
  <c r="F43"/>
  <c r="J24"/>
  <c r="F100"/>
  <c r="G138"/>
  <c r="F138"/>
  <c r="G81"/>
  <c r="G62"/>
  <c r="I62"/>
  <c r="I234" s="1"/>
  <c r="J43"/>
  <c r="L234"/>
  <c r="H43"/>
  <c r="H234" s="1"/>
  <c r="G43"/>
  <c r="F234" l="1"/>
  <c r="J234"/>
  <c r="G234"/>
</calcChain>
</file>

<file path=xl/sharedStrings.xml><?xml version="1.0" encoding="utf-8"?>
<sst xmlns="http://schemas.openxmlformats.org/spreadsheetml/2006/main" count="693" uniqueCount="289">
  <si>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</si>
  <si>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</si>
  <si>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</si>
  <si>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</si>
  <si>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</si>
  <si>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</si>
  <si>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</si>
  <si>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</si>
  <si>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</si>
  <si>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</si>
  <si>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</si>
  <si>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</si>
  <si>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</si>
  <si>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</si>
  <si>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</si>
  <si>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</si>
  <si>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</si>
  <si>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</si>
  <si>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</si>
  <si>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</si>
  <si>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</si>
  <si>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</si>
  <si>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</si>
  <si>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</si>
  <si>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</si>
  <si>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</si>
  <si>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</si>
  <si>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</si>
  <si>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</si>
  <si>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</si>
  <si>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</si>
  <si>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</si>
  <si>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</si>
  <si>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</si>
  <si>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</si>
  <si>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</si>
  <si>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</si>
  <si>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</si>
  <si>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</si>
  <si>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"Усть-Миасская ООШ им.В.М.Пермякова"</t>
  </si>
  <si>
    <t>директор</t>
  </si>
  <si>
    <t>Павлова Л.И.</t>
  </si>
  <si>
    <t>морковь тертая</t>
  </si>
  <si>
    <t>2,1</t>
  </si>
  <si>
    <t>7,5</t>
  </si>
  <si>
    <t>щи из свежей капусты с картофелем</t>
  </si>
  <si>
    <t>1,8</t>
  </si>
  <si>
    <t>4,9</t>
  </si>
  <si>
    <t>8,2</t>
  </si>
  <si>
    <t>83,3</t>
  </si>
  <si>
    <t>5,60</t>
  </si>
  <si>
    <t>котлета</t>
  </si>
  <si>
    <t>16,5</t>
  </si>
  <si>
    <t>13,1</t>
  </si>
  <si>
    <t>269,6</t>
  </si>
  <si>
    <t>каша пшеничная</t>
  </si>
  <si>
    <t>6,9</t>
  </si>
  <si>
    <t>6,3</t>
  </si>
  <si>
    <t>39,2</t>
  </si>
  <si>
    <t>234,9</t>
  </si>
  <si>
    <t>компот из смеси сухофруктов</t>
  </si>
  <si>
    <t>18,2</t>
  </si>
  <si>
    <t>71,8</t>
  </si>
  <si>
    <t>6,00</t>
  </si>
  <si>
    <t>хлеб белый</t>
  </si>
  <si>
    <t>0,4</t>
  </si>
  <si>
    <t>32,6</t>
  </si>
  <si>
    <t>153,9</t>
  </si>
  <si>
    <t>хлеб ржаной</t>
  </si>
  <si>
    <t>салат "Степной"</t>
  </si>
  <si>
    <t>1,1</t>
  </si>
  <si>
    <t>3,1</t>
  </si>
  <si>
    <t>6,2</t>
  </si>
  <si>
    <t>57,3</t>
  </si>
  <si>
    <t>борщ с капустой и картофелем</t>
  </si>
  <si>
    <t>7,1</t>
  </si>
  <si>
    <t>9,3</t>
  </si>
  <si>
    <t>11,7</t>
  </si>
  <si>
    <t>156,4</t>
  </si>
  <si>
    <t>5,30</t>
  </si>
  <si>
    <t>рыба, запеченная в сметанном соусе</t>
  </si>
  <si>
    <t>19,5</t>
  </si>
  <si>
    <t>12,8</t>
  </si>
  <si>
    <t>4,1</t>
  </si>
  <si>
    <t>картофель отварной</t>
  </si>
  <si>
    <t>3,4</t>
  </si>
  <si>
    <t>5,4</t>
  </si>
  <si>
    <t>26,7</t>
  </si>
  <si>
    <t>165,1</t>
  </si>
  <si>
    <t>3,00</t>
  </si>
  <si>
    <t>напиток из плодов шиповника</t>
  </si>
  <si>
    <t>0,7</t>
  </si>
  <si>
    <t>0,3</t>
  </si>
  <si>
    <t>122,9</t>
  </si>
  <si>
    <t>салат из свеклы с чесноком</t>
  </si>
  <si>
    <t>5,7</t>
  </si>
  <si>
    <t>93,7</t>
  </si>
  <si>
    <t>1,00</t>
  </si>
  <si>
    <t>суп из овощей со сметаной</t>
  </si>
  <si>
    <t>7,2</t>
  </si>
  <si>
    <t>9,4</t>
  </si>
  <si>
    <t>10,3</t>
  </si>
  <si>
    <t>151,4</t>
  </si>
  <si>
    <t>птица, тушеная в сметанном соусе</t>
  </si>
  <si>
    <t>14,8</t>
  </si>
  <si>
    <t>5,1</t>
  </si>
  <si>
    <t>251,7</t>
  </si>
  <si>
    <t>каша гречневая</t>
  </si>
  <si>
    <t>9,9</t>
  </si>
  <si>
    <t>269,9</t>
  </si>
  <si>
    <t>5,80</t>
  </si>
  <si>
    <t>сок</t>
  </si>
  <si>
    <t>115,5</t>
  </si>
  <si>
    <t>морковь тертая с изюмом</t>
  </si>
  <si>
    <t>1,2</t>
  </si>
  <si>
    <t>44,1</t>
  </si>
  <si>
    <t>плов из птицы</t>
  </si>
  <si>
    <t>21,1</t>
  </si>
  <si>
    <t>30,1</t>
  </si>
  <si>
    <t>370,9</t>
  </si>
  <si>
    <t>кофейный напиток</t>
  </si>
  <si>
    <t>23,5</t>
  </si>
  <si>
    <t>130,4</t>
  </si>
  <si>
    <t>4,6</t>
  </si>
  <si>
    <t>30,3</t>
  </si>
  <si>
    <t>салат из белокочанной капусты</t>
  </si>
  <si>
    <t>2,70</t>
  </si>
  <si>
    <t>суп картофельный с бобовыми</t>
  </si>
  <si>
    <t>5,5</t>
  </si>
  <si>
    <t>5,3</t>
  </si>
  <si>
    <t>16,3</t>
  </si>
  <si>
    <t>155,4</t>
  </si>
  <si>
    <t>птица отварная</t>
  </si>
  <si>
    <t>19,3</t>
  </si>
  <si>
    <t>19,2</t>
  </si>
  <si>
    <t>239,2</t>
  </si>
  <si>
    <t>макаронные изделия отварные</t>
  </si>
  <si>
    <t>6,4</t>
  </si>
  <si>
    <t>39,1</t>
  </si>
  <si>
    <t>224,7</t>
  </si>
  <si>
    <t>0,2</t>
  </si>
  <si>
    <t>21,2</t>
  </si>
  <si>
    <t>96,6</t>
  </si>
  <si>
    <t>142,2</t>
  </si>
  <si>
    <t>рыба, тушеная в томате с овощами</t>
  </si>
  <si>
    <t>18,1</t>
  </si>
  <si>
    <t>10,2</t>
  </si>
  <si>
    <t>4,2</t>
  </si>
  <si>
    <t>173,6</t>
  </si>
  <si>
    <t>9,00</t>
  </si>
  <si>
    <t>какао с молоком</t>
  </si>
  <si>
    <t>3,3</t>
  </si>
  <si>
    <t>22,7</t>
  </si>
  <si>
    <t>салат "Свеколка"</t>
  </si>
  <si>
    <t>1,7</t>
  </si>
  <si>
    <t>6,1</t>
  </si>
  <si>
    <t>15,8</t>
  </si>
  <si>
    <t>124,9</t>
  </si>
  <si>
    <t>борщ с картофелем</t>
  </si>
  <si>
    <t>14,7</t>
  </si>
  <si>
    <t>110,4</t>
  </si>
  <si>
    <t>каша пшенная</t>
  </si>
  <si>
    <t>7,6</t>
  </si>
  <si>
    <t>6,5</t>
  </si>
  <si>
    <t>44,6</t>
  </si>
  <si>
    <t>260,9</t>
  </si>
  <si>
    <t>компот из свежих плодов</t>
  </si>
  <si>
    <t>22,3</t>
  </si>
  <si>
    <t>винегрет овощной</t>
  </si>
  <si>
    <t>1,3</t>
  </si>
  <si>
    <t>89,1</t>
  </si>
  <si>
    <t>2,00</t>
  </si>
  <si>
    <t>суп крестьянский с крупой</t>
  </si>
  <si>
    <t>1,9</t>
  </si>
  <si>
    <t>102,4</t>
  </si>
  <si>
    <t>жаркое по-домашнему</t>
  </si>
  <si>
    <t>18,8</t>
  </si>
  <si>
    <t>15,6</t>
  </si>
  <si>
    <t>чай с молоком</t>
  </si>
  <si>
    <t>18,4</t>
  </si>
  <si>
    <t>110,2</t>
  </si>
  <si>
    <t>морковь тертая с яблоками</t>
  </si>
  <si>
    <t>0,1</t>
  </si>
  <si>
    <t>4,8</t>
  </si>
  <si>
    <t>5,20</t>
  </si>
  <si>
    <t>суп летний овощной</t>
  </si>
  <si>
    <t>8,8</t>
  </si>
  <si>
    <t>10,5</t>
  </si>
  <si>
    <t>11,9</t>
  </si>
  <si>
    <t>173,3</t>
  </si>
  <si>
    <t>6,30</t>
  </si>
  <si>
    <t>рагу овощное</t>
  </si>
  <si>
    <t>9,2</t>
  </si>
  <si>
    <t>179,7</t>
  </si>
  <si>
    <t>1,5</t>
  </si>
  <si>
    <t>23,9</t>
  </si>
  <si>
    <t>107,1</t>
  </si>
  <si>
    <t>салат из белокочанной капусты с изюмом</t>
  </si>
  <si>
    <t>1,4</t>
  </si>
  <si>
    <t>150,4</t>
  </si>
  <si>
    <t>рассольник "Домашний"</t>
  </si>
  <si>
    <t>2,2</t>
  </si>
  <si>
    <t>13,7</t>
  </si>
  <si>
    <t>108,7</t>
  </si>
  <si>
    <t>5,00</t>
  </si>
  <si>
    <t>биточки по-белорусски</t>
  </si>
  <si>
    <t>267,9</t>
  </si>
  <si>
    <t>капуста тушеная</t>
  </si>
  <si>
    <t>16,6</t>
  </si>
  <si>
    <t>125,9</t>
  </si>
  <si>
    <t>134,8</t>
  </si>
  <si>
    <t>рыба, запеченная под молочным соусом</t>
  </si>
  <si>
    <t>18,5</t>
  </si>
  <si>
    <t>275,2</t>
  </si>
  <si>
    <t>соус белый основной</t>
  </si>
  <si>
    <t>20,2</t>
  </si>
  <si>
    <t>салат из белокочанной капусты со свеклой и морковью</t>
  </si>
  <si>
    <t>1,6</t>
  </si>
  <si>
    <t>7,9</t>
  </si>
  <si>
    <t>87,3</t>
  </si>
  <si>
    <t>рассольник "Ленинградский"</t>
  </si>
  <si>
    <t>9,6</t>
  </si>
  <si>
    <t>рис припущенный</t>
  </si>
  <si>
    <t>44,2</t>
  </si>
  <si>
    <t>237,3</t>
  </si>
  <si>
    <t>соус томатный</t>
  </si>
  <si>
    <t>9,40</t>
  </si>
  <si>
    <t>соус молочный с морковью</t>
  </si>
  <si>
    <t>0,8</t>
  </si>
  <si>
    <t>2,8</t>
  </si>
  <si>
    <t>2,7</t>
  </si>
  <si>
    <t>38,2</t>
  </si>
  <si>
    <t>42,70</t>
  </si>
  <si>
    <t>5,40</t>
  </si>
  <si>
    <t>2,90</t>
  </si>
  <si>
    <t>1,80</t>
  </si>
  <si>
    <t>яблоко</t>
  </si>
  <si>
    <t>9,8</t>
  </si>
  <si>
    <t>14,50</t>
  </si>
  <si>
    <t>7,20</t>
  </si>
  <si>
    <t>24,30</t>
  </si>
  <si>
    <t>7,50</t>
  </si>
  <si>
    <t>мандарин</t>
  </si>
  <si>
    <t>18,10</t>
  </si>
  <si>
    <t>73,80</t>
  </si>
  <si>
    <t>2,30</t>
  </si>
  <si>
    <t>6,70</t>
  </si>
  <si>
    <t>42,30</t>
  </si>
  <si>
    <t>6,80</t>
  </si>
  <si>
    <t>10,00</t>
  </si>
  <si>
    <t>банан</t>
  </si>
  <si>
    <t>0,5</t>
  </si>
  <si>
    <t>16,70</t>
  </si>
  <si>
    <t>4,40</t>
  </si>
  <si>
    <t>7,30</t>
  </si>
  <si>
    <t>44,50</t>
  </si>
  <si>
    <t>9,20</t>
  </si>
  <si>
    <t>70,10</t>
  </si>
  <si>
    <t>4,90</t>
  </si>
  <si>
    <t>38,00</t>
  </si>
  <si>
    <t>3,50</t>
  </si>
  <si>
    <t>69,40</t>
  </si>
  <si>
    <t>19,10</t>
  </si>
  <si>
    <t>28,40</t>
  </si>
  <si>
    <t>77,20</t>
  </si>
  <si>
    <t>6,50</t>
  </si>
  <si>
    <t>38,20</t>
  </si>
  <si>
    <t>5,50</t>
  </si>
  <si>
    <t>16,00</t>
  </si>
  <si>
    <t>3,30</t>
  </si>
  <si>
    <t>83,40</t>
  </si>
  <si>
    <t>6,90</t>
  </si>
  <si>
    <t>39,00</t>
  </si>
  <si>
    <t>13,50</t>
  </si>
  <si>
    <t>71,10</t>
  </si>
  <si>
    <t>8,30</t>
  </si>
  <si>
    <t>22,70</t>
  </si>
  <si>
    <t>13,00</t>
  </si>
  <si>
    <t>63,70</t>
  </si>
  <si>
    <t>46,70</t>
  </si>
  <si>
    <t>12,50</t>
  </si>
  <si>
    <t>81,70</t>
  </si>
  <si>
    <t>28,70</t>
  </si>
  <si>
    <t>18,00</t>
  </si>
  <si>
    <t>78,70</t>
  </si>
  <si>
    <t>78,80</t>
  </si>
  <si>
    <t>4,60</t>
  </si>
  <si>
    <t>53,00</t>
  </si>
  <si>
    <t>79,60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</si>
</sst>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L62" sqref="L6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</v>
      </c>
      <c r="H14" s="43" t="s">
        <v>43</v>
      </c>
      <c r="I14" s="43" t="s">
        <v>44</v>
      </c>
      <c r="J14" s="43">
        <v>54</v>
      </c>
      <c r="K14" s="44"/>
      <c r="L14" s="43" t="s">
        <v>89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250</v>
      </c>
      <c r="G15" s="43" t="s">
        <v>46</v>
      </c>
      <c r="H15" s="43" t="s">
        <v>47</v>
      </c>
      <c r="I15" s="43" t="s">
        <v>48</v>
      </c>
      <c r="J15" s="43" t="s">
        <v>49</v>
      </c>
      <c r="K15" s="44">
        <v>84</v>
      </c>
      <c r="L15" s="43" t="s">
        <v>63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100</v>
      </c>
      <c r="G16" s="43" t="s">
        <v>52</v>
      </c>
      <c r="H16" s="43">
        <v>18</v>
      </c>
      <c r="I16" s="43" t="s">
        <v>53</v>
      </c>
      <c r="J16" s="43" t="s">
        <v>54</v>
      </c>
      <c r="K16" s="44">
        <v>273</v>
      </c>
      <c r="L16" s="43" t="s">
        <v>232</v>
      </c>
    </row>
    <row r="17" spans="1:12" ht="15">
      <c r="A17" s="23"/>
      <c r="B17" s="15"/>
      <c r="C17" s="11"/>
      <c r="D17" s="7" t="s">
        <v>29</v>
      </c>
      <c r="E17" s="42" t="s">
        <v>55</v>
      </c>
      <c r="F17" s="43">
        <v>180</v>
      </c>
      <c r="G17" s="43" t="s">
        <v>56</v>
      </c>
      <c r="H17" s="43" t="s">
        <v>57</v>
      </c>
      <c r="I17" s="43" t="s">
        <v>58</v>
      </c>
      <c r="J17" s="43" t="s">
        <v>59</v>
      </c>
      <c r="K17" s="44">
        <v>181</v>
      </c>
      <c r="L17" s="43" t="s">
        <v>233</v>
      </c>
    </row>
    <row r="18" spans="1:12" ht="15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0</v>
      </c>
      <c r="H18" s="43">
        <v>0</v>
      </c>
      <c r="I18" s="43" t="s">
        <v>61</v>
      </c>
      <c r="J18" s="43" t="s">
        <v>62</v>
      </c>
      <c r="K18" s="44">
        <v>402</v>
      </c>
      <c r="L18" s="43" t="s">
        <v>50</v>
      </c>
    </row>
    <row r="19" spans="1:12" ht="15">
      <c r="A19" s="23"/>
      <c r="B19" s="15"/>
      <c r="C19" s="11"/>
      <c r="D19" s="7" t="s">
        <v>31</v>
      </c>
      <c r="E19" s="42" t="s">
        <v>64</v>
      </c>
      <c r="F19" s="43">
        <v>65</v>
      </c>
      <c r="G19" s="43">
        <v>5</v>
      </c>
      <c r="H19" s="43" t="s">
        <v>65</v>
      </c>
      <c r="I19" s="43" t="s">
        <v>66</v>
      </c>
      <c r="J19" s="43" t="s">
        <v>67</v>
      </c>
      <c r="K19" s="44"/>
      <c r="L19" s="43" t="s">
        <v>234</v>
      </c>
    </row>
    <row r="20" spans="1:12" ht="15">
      <c r="A20" s="23"/>
      <c r="B20" s="15"/>
      <c r="C20" s="11"/>
      <c r="D20" s="7" t="s">
        <v>32</v>
      </c>
      <c r="E20" s="42" t="s">
        <v>68</v>
      </c>
      <c r="F20" s="43">
        <v>70</v>
      </c>
      <c r="G20" s="43">
        <v>5</v>
      </c>
      <c r="H20" s="43">
        <v>1</v>
      </c>
      <c r="I20" s="43">
        <v>30</v>
      </c>
      <c r="J20" s="43">
        <v>143</v>
      </c>
      <c r="K20" s="44"/>
      <c r="L20" s="43" t="s">
        <v>235</v>
      </c>
    </row>
    <row r="21" spans="1:12" ht="15">
      <c r="A21" s="23"/>
      <c r="B21" s="15"/>
      <c r="C21" s="11"/>
      <c r="D21" s="6"/>
      <c r="E21" s="42" t="s">
        <v>225</v>
      </c>
      <c r="F21" s="43">
        <v>30</v>
      </c>
      <c r="G21" s="43" t="s">
        <v>140</v>
      </c>
      <c r="H21" s="43" t="s">
        <v>154</v>
      </c>
      <c r="I21" s="43" t="s">
        <v>46</v>
      </c>
      <c r="J21" s="43" t="s">
        <v>195</v>
      </c>
      <c r="K21" s="44">
        <v>364</v>
      </c>
      <c r="L21" s="43" t="s">
        <v>97</v>
      </c>
    </row>
    <row r="22" spans="1:12" ht="15">
      <c r="A22" s="23"/>
      <c r="B22" s="15"/>
      <c r="C22" s="11"/>
      <c r="D22" s="6" t="s">
        <v>24</v>
      </c>
      <c r="E22" s="42" t="s">
        <v>236</v>
      </c>
      <c r="F22" s="43">
        <v>100</v>
      </c>
      <c r="G22" s="43" t="s">
        <v>65</v>
      </c>
      <c r="H22" s="43" t="s">
        <v>65</v>
      </c>
      <c r="I22" s="43" t="s">
        <v>237</v>
      </c>
      <c r="J22" s="43">
        <v>47</v>
      </c>
      <c r="K22" s="44"/>
      <c r="L22" s="43" t="s">
        <v>238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1095</v>
      </c>
      <c r="G23" s="19">
        <f t="shared" ref="G23:J23" si="2">SUM(G14:G22)</f>
        <v>11</v>
      </c>
      <c r="H23" s="19">
        <f t="shared" si="2"/>
        <v>19</v>
      </c>
      <c r="I23" s="19">
        <f t="shared" si="2"/>
        <v>30</v>
      </c>
      <c r="J23" s="19">
        <f t="shared" si="2"/>
        <v>244</v>
      </c>
      <c r="K23" s="25"/>
      <c r="L23" s="19">
        <v>82.9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1095</v>
      </c>
      <c r="G24" s="32">
        <f t="shared" ref="G24:J24" si="3">G13+G23</f>
        <v>11</v>
      </c>
      <c r="H24" s="32">
        <f t="shared" si="3"/>
        <v>19</v>
      </c>
      <c r="I24" s="32">
        <f t="shared" si="3"/>
        <v>30</v>
      </c>
      <c r="J24" s="32">
        <f t="shared" si="3"/>
        <v>244</v>
      </c>
      <c r="K24" s="32"/>
      <c r="L24" s="32">
        <v>82.9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100</v>
      </c>
      <c r="G33" s="43" t="s">
        <v>70</v>
      </c>
      <c r="H33" s="43" t="s">
        <v>71</v>
      </c>
      <c r="I33" s="43" t="s">
        <v>72</v>
      </c>
      <c r="J33" s="43" t="s">
        <v>73</v>
      </c>
      <c r="K33" s="44">
        <v>30</v>
      </c>
      <c r="L33" s="43" t="s">
        <v>89</v>
      </c>
    </row>
    <row r="34" spans="1:12" ht="15">
      <c r="A34" s="14"/>
      <c r="B34" s="15"/>
      <c r="C34" s="11"/>
      <c r="D34" s="7" t="s">
        <v>27</v>
      </c>
      <c r="E34" s="42" t="s">
        <v>74</v>
      </c>
      <c r="F34" s="43">
        <v>250</v>
      </c>
      <c r="G34" s="43" t="s">
        <v>75</v>
      </c>
      <c r="H34" s="43" t="s">
        <v>76</v>
      </c>
      <c r="I34" s="43" t="s">
        <v>77</v>
      </c>
      <c r="J34" s="43" t="s">
        <v>78</v>
      </c>
      <c r="K34" s="44">
        <v>76</v>
      </c>
      <c r="L34" s="43" t="s">
        <v>239</v>
      </c>
    </row>
    <row r="35" spans="1:12" ht="15">
      <c r="A35" s="14"/>
      <c r="B35" s="15"/>
      <c r="C35" s="11"/>
      <c r="D35" s="7" t="s">
        <v>28</v>
      </c>
      <c r="E35" s="42" t="s">
        <v>80</v>
      </c>
      <c r="F35" s="43">
        <v>100</v>
      </c>
      <c r="G35" s="43" t="s">
        <v>81</v>
      </c>
      <c r="H35" s="43" t="s">
        <v>82</v>
      </c>
      <c r="I35" s="43" t="s">
        <v>83</v>
      </c>
      <c r="J35" s="43">
        <v>205</v>
      </c>
      <c r="K35" s="44">
        <v>237</v>
      </c>
      <c r="L35" s="43" t="s">
        <v>240</v>
      </c>
    </row>
    <row r="36" spans="1:12" ht="15">
      <c r="A36" s="14"/>
      <c r="B36" s="15"/>
      <c r="C36" s="11"/>
      <c r="D36" s="7" t="s">
        <v>29</v>
      </c>
      <c r="E36" s="42" t="s">
        <v>84</v>
      </c>
      <c r="F36" s="43">
        <v>180</v>
      </c>
      <c r="G36" s="43" t="s">
        <v>85</v>
      </c>
      <c r="H36" s="43" t="s">
        <v>86</v>
      </c>
      <c r="I36" s="43" t="s">
        <v>87</v>
      </c>
      <c r="J36" s="43" t="s">
        <v>88</v>
      </c>
      <c r="K36" s="44">
        <v>333</v>
      </c>
      <c r="L36" s="43" t="s">
        <v>241</v>
      </c>
    </row>
    <row r="37" spans="1:12" ht="15">
      <c r="A37" s="14"/>
      <c r="B37" s="15"/>
      <c r="C37" s="11"/>
      <c r="D37" s="7" t="s">
        <v>30</v>
      </c>
      <c r="E37" s="42" t="s">
        <v>90</v>
      </c>
      <c r="F37" s="43">
        <v>200</v>
      </c>
      <c r="G37" s="43" t="s">
        <v>91</v>
      </c>
      <c r="H37" s="43" t="s">
        <v>92</v>
      </c>
      <c r="I37" s="43">
        <v>27</v>
      </c>
      <c r="J37" s="43" t="s">
        <v>93</v>
      </c>
      <c r="K37" s="44">
        <v>441</v>
      </c>
      <c r="L37" s="43" t="s">
        <v>149</v>
      </c>
    </row>
    <row r="38" spans="1:12" ht="15">
      <c r="A38" s="14"/>
      <c r="B38" s="15"/>
      <c r="C38" s="11"/>
      <c r="D38" s="7" t="s">
        <v>31</v>
      </c>
      <c r="E38" s="42" t="s">
        <v>64</v>
      </c>
      <c r="F38" s="43">
        <v>65</v>
      </c>
      <c r="G38" s="43">
        <v>5</v>
      </c>
      <c r="H38" s="43">
        <v>0</v>
      </c>
      <c r="I38" s="43" t="s">
        <v>66</v>
      </c>
      <c r="J38" s="43" t="s">
        <v>67</v>
      </c>
      <c r="K38" s="44"/>
      <c r="L38" s="43" t="s">
        <v>234</v>
      </c>
    </row>
    <row r="39" spans="1:12" ht="15">
      <c r="A39" s="14"/>
      <c r="B39" s="15"/>
      <c r="C39" s="11"/>
      <c r="D39" s="7" t="s">
        <v>32</v>
      </c>
      <c r="E39" s="42" t="s">
        <v>68</v>
      </c>
      <c r="F39" s="43">
        <v>70</v>
      </c>
      <c r="G39" s="43">
        <v>5</v>
      </c>
      <c r="H39" s="43">
        <v>1</v>
      </c>
      <c r="I39" s="43">
        <v>30</v>
      </c>
      <c r="J39" s="43">
        <v>143</v>
      </c>
      <c r="K39" s="44"/>
      <c r="L39" s="43" t="s">
        <v>235</v>
      </c>
    </row>
    <row r="40" spans="1:12" ht="15">
      <c r="A40" s="14"/>
      <c r="B40" s="15"/>
      <c r="C40" s="11"/>
      <c r="D40" s="6" t="s">
        <v>24</v>
      </c>
      <c r="E40" s="42" t="s">
        <v>242</v>
      </c>
      <c r="F40" s="43">
        <v>100</v>
      </c>
      <c r="G40" s="43" t="s">
        <v>228</v>
      </c>
      <c r="H40" s="43" t="s">
        <v>140</v>
      </c>
      <c r="I40" s="43" t="s">
        <v>44</v>
      </c>
      <c r="J40" s="43">
        <v>38</v>
      </c>
      <c r="K40" s="44"/>
      <c r="L40" s="43" t="s">
        <v>243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1065</v>
      </c>
      <c r="G42" s="19">
        <f t="shared" ref="G42" si="8">SUM(G33:G41)</f>
        <v>10</v>
      </c>
      <c r="H42" s="19">
        <f t="shared" ref="H42" si="9">SUM(H33:H41)</f>
        <v>1</v>
      </c>
      <c r="I42" s="19">
        <f t="shared" ref="I42" si="10">SUM(I33:I41)</f>
        <v>57</v>
      </c>
      <c r="J42" s="19">
        <f t="shared" ref="J42" si="11">SUM(J33:J41)</f>
        <v>386</v>
      </c>
      <c r="K42" s="25"/>
      <c r="L42" s="19" t="s">
        <v>244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1065</v>
      </c>
      <c r="G43" s="32">
        <f t="shared" ref="G43" si="12">G32+G42</f>
        <v>10</v>
      </c>
      <c r="H43" s="32">
        <f t="shared" ref="H43" si="13">H32+H42</f>
        <v>1</v>
      </c>
      <c r="I43" s="32">
        <f t="shared" ref="I43" si="14">I32+I42</f>
        <v>57</v>
      </c>
      <c r="J43" s="32">
        <f t="shared" ref="J43" si="15">J32+J42</f>
        <v>386</v>
      </c>
      <c r="K43" s="32"/>
      <c r="L43" s="32" t="s">
        <v>244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94</v>
      </c>
      <c r="F52" s="43">
        <v>100</v>
      </c>
      <c r="G52" s="43" t="s">
        <v>46</v>
      </c>
      <c r="H52" s="43" t="s">
        <v>95</v>
      </c>
      <c r="I52" s="43" t="s">
        <v>76</v>
      </c>
      <c r="J52" s="43" t="s">
        <v>96</v>
      </c>
      <c r="K52" s="44">
        <v>56</v>
      </c>
      <c r="L52" s="43" t="s">
        <v>245</v>
      </c>
    </row>
    <row r="53" spans="1:12" ht="15">
      <c r="A53" s="23"/>
      <c r="B53" s="15"/>
      <c r="C53" s="11"/>
      <c r="D53" s="7" t="s">
        <v>27</v>
      </c>
      <c r="E53" s="42" t="s">
        <v>98</v>
      </c>
      <c r="F53" s="43">
        <v>250</v>
      </c>
      <c r="G53" s="43" t="s">
        <v>99</v>
      </c>
      <c r="H53" s="43" t="s">
        <v>100</v>
      </c>
      <c r="I53" s="43" t="s">
        <v>101</v>
      </c>
      <c r="J53" s="43" t="s">
        <v>102</v>
      </c>
      <c r="K53" s="44">
        <v>95</v>
      </c>
      <c r="L53" s="43" t="s">
        <v>246</v>
      </c>
    </row>
    <row r="54" spans="1:12" ht="15">
      <c r="A54" s="23"/>
      <c r="B54" s="15"/>
      <c r="C54" s="11"/>
      <c r="D54" s="7" t="s">
        <v>28</v>
      </c>
      <c r="E54" s="42" t="s">
        <v>103</v>
      </c>
      <c r="F54" s="43">
        <v>100</v>
      </c>
      <c r="G54" s="43" t="s">
        <v>104</v>
      </c>
      <c r="H54" s="43">
        <v>20</v>
      </c>
      <c r="I54" s="43" t="s">
        <v>105</v>
      </c>
      <c r="J54" s="43" t="s">
        <v>106</v>
      </c>
      <c r="K54" s="44">
        <v>261</v>
      </c>
      <c r="L54" s="43" t="s">
        <v>247</v>
      </c>
    </row>
    <row r="55" spans="1:12" ht="15">
      <c r="A55" s="23"/>
      <c r="B55" s="15"/>
      <c r="C55" s="11"/>
      <c r="D55" s="7" t="s">
        <v>29</v>
      </c>
      <c r="E55" s="42" t="s">
        <v>107</v>
      </c>
      <c r="F55" s="43">
        <v>180</v>
      </c>
      <c r="G55" s="43" t="s">
        <v>108</v>
      </c>
      <c r="H55" s="43" t="s">
        <v>99</v>
      </c>
      <c r="I55" s="43">
        <v>43</v>
      </c>
      <c r="J55" s="43" t="s">
        <v>109</v>
      </c>
      <c r="K55" s="44">
        <v>323</v>
      </c>
      <c r="L55" s="43" t="s">
        <v>248</v>
      </c>
    </row>
    <row r="56" spans="1:12" ht="15">
      <c r="A56" s="23"/>
      <c r="B56" s="15"/>
      <c r="C56" s="11"/>
      <c r="D56" s="7" t="s">
        <v>30</v>
      </c>
      <c r="E56" s="42" t="s">
        <v>111</v>
      </c>
      <c r="F56" s="43">
        <v>200</v>
      </c>
      <c r="G56" s="43" t="s">
        <v>70</v>
      </c>
      <c r="H56" s="43">
        <v>0</v>
      </c>
      <c r="I56" s="43" t="s">
        <v>87</v>
      </c>
      <c r="J56" s="43" t="s">
        <v>112</v>
      </c>
      <c r="K56" s="44">
        <v>442</v>
      </c>
      <c r="L56" s="43" t="s">
        <v>249</v>
      </c>
    </row>
    <row r="57" spans="1:12" ht="15">
      <c r="A57" s="23"/>
      <c r="B57" s="15"/>
      <c r="C57" s="11"/>
      <c r="D57" s="7" t="s">
        <v>31</v>
      </c>
      <c r="E57" s="42" t="s">
        <v>64</v>
      </c>
      <c r="F57" s="43">
        <v>65</v>
      </c>
      <c r="G57" s="43">
        <v>5</v>
      </c>
      <c r="H57" s="43" t="s">
        <v>65</v>
      </c>
      <c r="I57" s="43" t="s">
        <v>66</v>
      </c>
      <c r="J57" s="43" t="s">
        <v>67</v>
      </c>
      <c r="K57" s="44"/>
      <c r="L57" s="43" t="s">
        <v>234</v>
      </c>
    </row>
    <row r="58" spans="1:12" ht="15">
      <c r="A58" s="23"/>
      <c r="B58" s="15"/>
      <c r="C58" s="11"/>
      <c r="D58" s="7" t="s">
        <v>32</v>
      </c>
      <c r="E58" s="42" t="s">
        <v>68</v>
      </c>
      <c r="F58" s="43">
        <v>70</v>
      </c>
      <c r="G58" s="43">
        <v>5</v>
      </c>
      <c r="H58" s="43">
        <v>1</v>
      </c>
      <c r="I58" s="43">
        <v>30</v>
      </c>
      <c r="J58" s="43">
        <v>143</v>
      </c>
      <c r="K58" s="44"/>
      <c r="L58" s="43" t="s">
        <v>235</v>
      </c>
    </row>
    <row r="59" spans="1:12" ht="15">
      <c r="A59" s="23"/>
      <c r="B59" s="15"/>
      <c r="C59" s="11"/>
      <c r="D59" s="6" t="s">
        <v>24</v>
      </c>
      <c r="E59" s="42" t="s">
        <v>250</v>
      </c>
      <c r="F59" s="43">
        <v>100</v>
      </c>
      <c r="G59" s="43" t="s">
        <v>194</v>
      </c>
      <c r="H59" s="43" t="s">
        <v>251</v>
      </c>
      <c r="I59" s="43">
        <v>21</v>
      </c>
      <c r="J59" s="43">
        <v>96</v>
      </c>
      <c r="K59" s="44"/>
      <c r="L59" s="43" t="s">
        <v>252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1065</v>
      </c>
      <c r="G61" s="19">
        <f t="shared" ref="G61" si="20">SUM(G52:G60)</f>
        <v>10</v>
      </c>
      <c r="H61" s="19">
        <f t="shared" ref="H61" si="21">SUM(H52:H60)</f>
        <v>21</v>
      </c>
      <c r="I61" s="19">
        <f t="shared" ref="I61" si="22">SUM(I52:I60)</f>
        <v>94</v>
      </c>
      <c r="J61" s="19">
        <f t="shared" ref="J61" si="23">SUM(J52:J60)</f>
        <v>239</v>
      </c>
      <c r="K61" s="25"/>
      <c r="L61" s="19">
        <v>89.5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1065</v>
      </c>
      <c r="G62" s="32">
        <f t="shared" ref="G62" si="24">G51+G61</f>
        <v>10</v>
      </c>
      <c r="H62" s="32">
        <f t="shared" ref="H62" si="25">H51+H61</f>
        <v>21</v>
      </c>
      <c r="I62" s="32">
        <f t="shared" ref="I62" si="26">I51+I61</f>
        <v>94</v>
      </c>
      <c r="J62" s="32">
        <f t="shared" ref="J62" si="27">J51+J61</f>
        <v>239</v>
      </c>
      <c r="K62" s="32"/>
      <c r="L62" s="32">
        <v>89.5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113</v>
      </c>
      <c r="F71" s="43">
        <v>100</v>
      </c>
      <c r="G71" s="43" t="s">
        <v>91</v>
      </c>
      <c r="H71" s="43" t="s">
        <v>114</v>
      </c>
      <c r="I71" s="43" t="s">
        <v>44</v>
      </c>
      <c r="J71" s="43" t="s">
        <v>115</v>
      </c>
      <c r="K71" s="44"/>
      <c r="L71" s="43" t="s">
        <v>253</v>
      </c>
    </row>
    <row r="72" spans="1:12" ht="15">
      <c r="A72" s="23"/>
      <c r="B72" s="15"/>
      <c r="C72" s="11"/>
      <c r="D72" s="7" t="s">
        <v>27</v>
      </c>
      <c r="E72" s="42" t="s">
        <v>74</v>
      </c>
      <c r="F72" s="43">
        <v>250</v>
      </c>
      <c r="G72" s="43" t="s">
        <v>75</v>
      </c>
      <c r="H72" s="43" t="s">
        <v>76</v>
      </c>
      <c r="I72" s="43" t="s">
        <v>77</v>
      </c>
      <c r="J72" s="43" t="s">
        <v>78</v>
      </c>
      <c r="K72" s="44">
        <v>76</v>
      </c>
      <c r="L72" s="43" t="s">
        <v>254</v>
      </c>
    </row>
    <row r="73" spans="1:12" ht="15">
      <c r="A73" s="23"/>
      <c r="B73" s="15"/>
      <c r="C73" s="11"/>
      <c r="D73" s="7" t="s">
        <v>28</v>
      </c>
      <c r="E73" s="42" t="s">
        <v>116</v>
      </c>
      <c r="F73" s="43">
        <v>280</v>
      </c>
      <c r="G73" s="43" t="s">
        <v>61</v>
      </c>
      <c r="H73" s="43" t="s">
        <v>117</v>
      </c>
      <c r="I73" s="43" t="s">
        <v>118</v>
      </c>
      <c r="J73" s="43" t="s">
        <v>119</v>
      </c>
      <c r="K73" s="44">
        <v>311</v>
      </c>
      <c r="L73" s="43" t="s">
        <v>255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120</v>
      </c>
      <c r="F75" s="43">
        <v>200</v>
      </c>
      <c r="G75" s="43">
        <v>3</v>
      </c>
      <c r="H75" s="43">
        <v>3</v>
      </c>
      <c r="I75" s="43" t="s">
        <v>121</v>
      </c>
      <c r="J75" s="43" t="s">
        <v>122</v>
      </c>
      <c r="K75" s="44">
        <v>432</v>
      </c>
      <c r="L75" s="43" t="s">
        <v>256</v>
      </c>
    </row>
    <row r="76" spans="1:12" ht="15">
      <c r="A76" s="23"/>
      <c r="B76" s="15"/>
      <c r="C76" s="11"/>
      <c r="D76" s="7" t="s">
        <v>31</v>
      </c>
      <c r="E76" s="42" t="s">
        <v>64</v>
      </c>
      <c r="F76" s="43">
        <v>65</v>
      </c>
      <c r="G76" s="43" t="s">
        <v>123</v>
      </c>
      <c r="H76" s="43" t="s">
        <v>65</v>
      </c>
      <c r="I76" s="43" t="s">
        <v>124</v>
      </c>
      <c r="J76" s="43">
        <v>143</v>
      </c>
      <c r="K76" s="44"/>
      <c r="L76" s="43" t="s">
        <v>234</v>
      </c>
    </row>
    <row r="77" spans="1:12" ht="15">
      <c r="A77" s="23"/>
      <c r="B77" s="15"/>
      <c r="C77" s="11"/>
      <c r="D77" s="7" t="s">
        <v>32</v>
      </c>
      <c r="E77" s="42" t="s">
        <v>68</v>
      </c>
      <c r="F77" s="43">
        <v>70</v>
      </c>
      <c r="G77" s="43">
        <v>5</v>
      </c>
      <c r="H77" s="43">
        <v>1</v>
      </c>
      <c r="I77" s="43">
        <v>30</v>
      </c>
      <c r="J77" s="43">
        <v>143</v>
      </c>
      <c r="K77" s="44"/>
      <c r="L77" s="43" t="s">
        <v>235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965</v>
      </c>
      <c r="G80" s="19">
        <f t="shared" ref="G80" si="32">SUM(G71:G79)</f>
        <v>8</v>
      </c>
      <c r="H80" s="19">
        <f t="shared" ref="H80" si="33">SUM(H71:H79)</f>
        <v>4</v>
      </c>
      <c r="I80" s="19">
        <f t="shared" ref="I80" si="34">SUM(I71:I79)</f>
        <v>30</v>
      </c>
      <c r="J80" s="19">
        <f t="shared" ref="J80" si="35">SUM(J71:J79)</f>
        <v>286</v>
      </c>
      <c r="K80" s="25"/>
      <c r="L80" s="19" t="s">
        <v>257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965</v>
      </c>
      <c r="G81" s="32">
        <f t="shared" ref="G81" si="36">G70+G80</f>
        <v>8</v>
      </c>
      <c r="H81" s="32">
        <f t="shared" ref="H81" si="37">H70+H80</f>
        <v>4</v>
      </c>
      <c r="I81" s="32">
        <f t="shared" ref="I81" si="38">I70+I80</f>
        <v>30</v>
      </c>
      <c r="J81" s="32">
        <f t="shared" ref="J81" si="39">J70+J80</f>
        <v>286</v>
      </c>
      <c r="K81" s="32"/>
      <c r="L81" s="32" t="s">
        <v>257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125</v>
      </c>
      <c r="F90" s="43">
        <v>100</v>
      </c>
      <c r="G90" s="43">
        <v>1</v>
      </c>
      <c r="H90" s="43">
        <v>3</v>
      </c>
      <c r="I90" s="43" t="s">
        <v>86</v>
      </c>
      <c r="J90" s="43">
        <v>53</v>
      </c>
      <c r="K90" s="44">
        <v>35</v>
      </c>
      <c r="L90" s="43" t="s">
        <v>171</v>
      </c>
    </row>
    <row r="91" spans="1:12" ht="15">
      <c r="A91" s="23"/>
      <c r="B91" s="15"/>
      <c r="C91" s="11"/>
      <c r="D91" s="7" t="s">
        <v>27</v>
      </c>
      <c r="E91" s="42" t="s">
        <v>127</v>
      </c>
      <c r="F91" s="43">
        <v>250</v>
      </c>
      <c r="G91" s="43" t="s">
        <v>128</v>
      </c>
      <c r="H91" s="43" t="s">
        <v>129</v>
      </c>
      <c r="I91" s="43" t="s">
        <v>130</v>
      </c>
      <c r="J91" s="43" t="s">
        <v>131</v>
      </c>
      <c r="K91" s="44">
        <v>206</v>
      </c>
      <c r="L91" s="43" t="s">
        <v>258</v>
      </c>
    </row>
    <row r="92" spans="1:12" ht="15">
      <c r="A92" s="23"/>
      <c r="B92" s="15"/>
      <c r="C92" s="11"/>
      <c r="D92" s="7" t="s">
        <v>28</v>
      </c>
      <c r="E92" s="42" t="s">
        <v>132</v>
      </c>
      <c r="F92" s="43">
        <v>100</v>
      </c>
      <c r="G92" s="43" t="s">
        <v>133</v>
      </c>
      <c r="H92" s="43" t="s">
        <v>134</v>
      </c>
      <c r="I92" s="43" t="s">
        <v>92</v>
      </c>
      <c r="J92" s="43" t="s">
        <v>135</v>
      </c>
      <c r="K92" s="44">
        <v>307</v>
      </c>
      <c r="L92" s="43" t="s">
        <v>259</v>
      </c>
    </row>
    <row r="93" spans="1:12" ht="15">
      <c r="A93" s="23"/>
      <c r="B93" s="15"/>
      <c r="C93" s="11"/>
      <c r="D93" s="7" t="s">
        <v>29</v>
      </c>
      <c r="E93" s="42" t="s">
        <v>136</v>
      </c>
      <c r="F93" s="43">
        <v>180</v>
      </c>
      <c r="G93" s="43" t="s">
        <v>137</v>
      </c>
      <c r="H93" s="43" t="s">
        <v>129</v>
      </c>
      <c r="I93" s="43" t="s">
        <v>138</v>
      </c>
      <c r="J93" s="43" t="s">
        <v>139</v>
      </c>
      <c r="K93" s="44">
        <v>209</v>
      </c>
      <c r="L93" s="43" t="s">
        <v>190</v>
      </c>
    </row>
    <row r="94" spans="1:12" ht="15">
      <c r="A94" s="23"/>
      <c r="B94" s="15"/>
      <c r="C94" s="11"/>
      <c r="D94" s="7" t="s">
        <v>30</v>
      </c>
      <c r="E94" s="42" t="s">
        <v>111</v>
      </c>
      <c r="F94" s="43">
        <v>200</v>
      </c>
      <c r="G94" s="43" t="s">
        <v>70</v>
      </c>
      <c r="H94" s="43" t="s">
        <v>140</v>
      </c>
      <c r="I94" s="43" t="s">
        <v>141</v>
      </c>
      <c r="J94" s="43" t="s">
        <v>142</v>
      </c>
      <c r="K94" s="44">
        <v>442</v>
      </c>
      <c r="L94" s="43" t="s">
        <v>249</v>
      </c>
    </row>
    <row r="95" spans="1:12" ht="15">
      <c r="A95" s="23"/>
      <c r="B95" s="15"/>
      <c r="C95" s="11"/>
      <c r="D95" s="7" t="s">
        <v>31</v>
      </c>
      <c r="E95" s="42" t="s">
        <v>64</v>
      </c>
      <c r="F95" s="43">
        <v>65</v>
      </c>
      <c r="G95" s="43" t="s">
        <v>123</v>
      </c>
      <c r="H95" s="43" t="s">
        <v>65</v>
      </c>
      <c r="I95" s="43" t="s">
        <v>124</v>
      </c>
      <c r="J95" s="43">
        <v>143</v>
      </c>
      <c r="K95" s="44"/>
      <c r="L95" s="43" t="s">
        <v>234</v>
      </c>
    </row>
    <row r="96" spans="1:12" ht="15">
      <c r="A96" s="23"/>
      <c r="B96" s="15"/>
      <c r="C96" s="11"/>
      <c r="D96" s="7" t="s">
        <v>32</v>
      </c>
      <c r="E96" s="42" t="s">
        <v>68</v>
      </c>
      <c r="F96" s="43">
        <v>70</v>
      </c>
      <c r="G96" s="43">
        <v>5</v>
      </c>
      <c r="H96" s="43">
        <v>1</v>
      </c>
      <c r="I96" s="43">
        <v>30</v>
      </c>
      <c r="J96" s="43">
        <v>143</v>
      </c>
      <c r="K96" s="44"/>
      <c r="L96" s="43" t="s">
        <v>235</v>
      </c>
    </row>
    <row r="97" spans="1:12" ht="15">
      <c r="A97" s="23"/>
      <c r="B97" s="15"/>
      <c r="C97" s="11"/>
      <c r="D97" s="6"/>
      <c r="E97" s="42" t="s">
        <v>227</v>
      </c>
      <c r="F97" s="43">
        <v>30</v>
      </c>
      <c r="G97" s="43" t="s">
        <v>228</v>
      </c>
      <c r="H97" s="43" t="s">
        <v>229</v>
      </c>
      <c r="I97" s="43" t="s">
        <v>230</v>
      </c>
      <c r="J97" s="43" t="s">
        <v>231</v>
      </c>
      <c r="K97" s="44">
        <v>370</v>
      </c>
      <c r="L97" s="43" t="s">
        <v>260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995</v>
      </c>
      <c r="G99" s="19">
        <f t="shared" ref="G99" si="44">SUM(G90:G98)</f>
        <v>6</v>
      </c>
      <c r="H99" s="19">
        <f t="shared" ref="H99" si="45">SUM(H90:H98)</f>
        <v>4</v>
      </c>
      <c r="I99" s="19">
        <f t="shared" ref="I99" si="46">SUM(I90:I98)</f>
        <v>30</v>
      </c>
      <c r="J99" s="19">
        <f t="shared" ref="J99" si="47">SUM(J90:J98)</f>
        <v>339</v>
      </c>
      <c r="K99" s="25"/>
      <c r="L99" s="19" t="s">
        <v>261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995</v>
      </c>
      <c r="G100" s="32">
        <f t="shared" ref="G100" si="48">G89+G99</f>
        <v>6</v>
      </c>
      <c r="H100" s="32">
        <f t="shared" ref="H100" si="49">H89+H99</f>
        <v>4</v>
      </c>
      <c r="I100" s="32">
        <f t="shared" ref="I100" si="50">I89+I99</f>
        <v>30</v>
      </c>
      <c r="J100" s="32">
        <f t="shared" ref="J100" si="51">J89+J99</f>
        <v>339</v>
      </c>
      <c r="K100" s="32"/>
      <c r="L100" s="32" t="s">
        <v>261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42</v>
      </c>
      <c r="F109" s="43">
        <v>100</v>
      </c>
      <c r="G109" s="43">
        <v>1</v>
      </c>
      <c r="H109" s="43" t="s">
        <v>43</v>
      </c>
      <c r="I109" s="43" t="s">
        <v>44</v>
      </c>
      <c r="J109" s="43">
        <v>54</v>
      </c>
      <c r="K109" s="44"/>
      <c r="L109" s="43" t="s">
        <v>126</v>
      </c>
    </row>
    <row r="110" spans="1:12" ht="15">
      <c r="A110" s="23"/>
      <c r="B110" s="15"/>
      <c r="C110" s="11"/>
      <c r="D110" s="7" t="s">
        <v>27</v>
      </c>
      <c r="E110" s="42" t="s">
        <v>45</v>
      </c>
      <c r="F110" s="43">
        <v>250</v>
      </c>
      <c r="G110" s="43" t="s">
        <v>75</v>
      </c>
      <c r="H110" s="43" t="s">
        <v>100</v>
      </c>
      <c r="I110" s="43" t="s">
        <v>48</v>
      </c>
      <c r="J110" s="43" t="s">
        <v>143</v>
      </c>
      <c r="K110" s="44">
        <v>84</v>
      </c>
      <c r="L110" s="43" t="s">
        <v>110</v>
      </c>
    </row>
    <row r="111" spans="1:12" ht="15">
      <c r="A111" s="23"/>
      <c r="B111" s="15"/>
      <c r="C111" s="11"/>
      <c r="D111" s="7" t="s">
        <v>28</v>
      </c>
      <c r="E111" s="42" t="s">
        <v>144</v>
      </c>
      <c r="F111" s="43">
        <v>100</v>
      </c>
      <c r="G111" s="43" t="s">
        <v>145</v>
      </c>
      <c r="H111" s="43" t="s">
        <v>146</v>
      </c>
      <c r="I111" s="43" t="s">
        <v>147</v>
      </c>
      <c r="J111" s="43" t="s">
        <v>148</v>
      </c>
      <c r="K111" s="44">
        <v>231</v>
      </c>
      <c r="L111" s="43" t="s">
        <v>262</v>
      </c>
    </row>
    <row r="112" spans="1:12" ht="15">
      <c r="A112" s="23"/>
      <c r="B112" s="15"/>
      <c r="C112" s="11"/>
      <c r="D112" s="7" t="s">
        <v>29</v>
      </c>
      <c r="E112" s="42" t="s">
        <v>84</v>
      </c>
      <c r="F112" s="43">
        <v>180</v>
      </c>
      <c r="G112" s="43" t="s">
        <v>85</v>
      </c>
      <c r="H112" s="43" t="s">
        <v>86</v>
      </c>
      <c r="I112" s="43" t="s">
        <v>87</v>
      </c>
      <c r="J112" s="43" t="s">
        <v>88</v>
      </c>
      <c r="K112" s="44">
        <v>333</v>
      </c>
      <c r="L112" s="43" t="s">
        <v>241</v>
      </c>
    </row>
    <row r="113" spans="1:12" ht="15">
      <c r="A113" s="23"/>
      <c r="B113" s="15"/>
      <c r="C113" s="11"/>
      <c r="D113" s="7" t="s">
        <v>30</v>
      </c>
      <c r="E113" s="42" t="s">
        <v>150</v>
      </c>
      <c r="F113" s="43">
        <v>200</v>
      </c>
      <c r="G113" s="43" t="s">
        <v>151</v>
      </c>
      <c r="H113" s="43" t="s">
        <v>151</v>
      </c>
      <c r="I113" s="43" t="s">
        <v>152</v>
      </c>
      <c r="J113" s="43">
        <v>131</v>
      </c>
      <c r="K113" s="44">
        <v>433</v>
      </c>
      <c r="L113" s="43" t="s">
        <v>149</v>
      </c>
    </row>
    <row r="114" spans="1:12" ht="15">
      <c r="A114" s="23"/>
      <c r="B114" s="15"/>
      <c r="C114" s="11"/>
      <c r="D114" s="7" t="s">
        <v>31</v>
      </c>
      <c r="E114" s="42" t="s">
        <v>64</v>
      </c>
      <c r="F114" s="43">
        <v>65</v>
      </c>
      <c r="G114" s="43" t="s">
        <v>123</v>
      </c>
      <c r="H114" s="43" t="s">
        <v>65</v>
      </c>
      <c r="I114" s="43" t="s">
        <v>124</v>
      </c>
      <c r="J114" s="43">
        <v>143</v>
      </c>
      <c r="K114" s="44"/>
      <c r="L114" s="43" t="s">
        <v>234</v>
      </c>
    </row>
    <row r="115" spans="1:12" ht="15">
      <c r="A115" s="23"/>
      <c r="B115" s="15"/>
      <c r="C115" s="11"/>
      <c r="D115" s="7" t="s">
        <v>32</v>
      </c>
      <c r="E115" s="42" t="s">
        <v>68</v>
      </c>
      <c r="F115" s="43">
        <v>70</v>
      </c>
      <c r="G115" s="43">
        <v>5</v>
      </c>
      <c r="H115" s="43">
        <v>1</v>
      </c>
      <c r="I115" s="43">
        <v>30</v>
      </c>
      <c r="J115" s="43">
        <v>143</v>
      </c>
      <c r="K115" s="44"/>
      <c r="L115" s="43" t="s">
        <v>235</v>
      </c>
    </row>
    <row r="116" spans="1:12" ht="15">
      <c r="A116" s="23"/>
      <c r="B116" s="15"/>
      <c r="C116" s="11"/>
      <c r="D116" s="6" t="s">
        <v>24</v>
      </c>
      <c r="E116" s="42" t="s">
        <v>250</v>
      </c>
      <c r="F116" s="43">
        <v>100</v>
      </c>
      <c r="G116" s="43" t="s">
        <v>194</v>
      </c>
      <c r="H116" s="43" t="s">
        <v>251</v>
      </c>
      <c r="I116" s="43">
        <v>21</v>
      </c>
      <c r="J116" s="43">
        <v>96</v>
      </c>
      <c r="K116" s="44"/>
      <c r="L116" s="43" t="s">
        <v>263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1065</v>
      </c>
      <c r="G118" s="19">
        <f t="shared" ref="G118:J118" si="54">SUM(G109:G117)</f>
        <v>6</v>
      </c>
      <c r="H118" s="19">
        <f t="shared" si="54"/>
        <v>1</v>
      </c>
      <c r="I118" s="19">
        <f t="shared" si="54"/>
        <v>51</v>
      </c>
      <c r="J118" s="19">
        <f t="shared" si="54"/>
        <v>567</v>
      </c>
      <c r="K118" s="25"/>
      <c r="L118" s="19" t="s">
        <v>264</v>
      </c>
    </row>
    <row r="119" spans="1:12" ht="15.75" thickBot="1">
      <c r="A119" s="29">
        <f>A101</f>
        <v>1</v>
      </c>
      <c r="B119" s="30">
        <f>B101</f>
        <v>6</v>
      </c>
      <c r="C119" s="53" t="s">
        <v>4</v>
      </c>
      <c r="D119" s="54"/>
      <c r="E119" s="31"/>
      <c r="F119" s="32">
        <f>F108+F118</f>
        <v>1065</v>
      </c>
      <c r="G119" s="32">
        <f t="shared" ref="G119:J119" si="55">G108+G118</f>
        <v>6</v>
      </c>
      <c r="H119" s="32">
        <f t="shared" si="55"/>
        <v>1</v>
      </c>
      <c r="I119" s="32">
        <f t="shared" si="55"/>
        <v>51</v>
      </c>
      <c r="J119" s="32">
        <f t="shared" si="55"/>
        <v>567</v>
      </c>
      <c r="K119" s="32"/>
      <c r="L119" s="32" t="s">
        <v>264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153</v>
      </c>
      <c r="F128" s="43">
        <v>100</v>
      </c>
      <c r="G128" s="43" t="s">
        <v>154</v>
      </c>
      <c r="H128" s="43" t="s">
        <v>155</v>
      </c>
      <c r="I128" s="43" t="s">
        <v>156</v>
      </c>
      <c r="J128" s="43" t="s">
        <v>157</v>
      </c>
      <c r="K128" s="44">
        <v>50</v>
      </c>
      <c r="L128" s="43" t="s">
        <v>265</v>
      </c>
    </row>
    <row r="129" spans="1:12" ht="15">
      <c r="A129" s="23"/>
      <c r="B129" s="15"/>
      <c r="C129" s="11"/>
      <c r="D129" s="7" t="s">
        <v>27</v>
      </c>
      <c r="E129" s="42" t="s">
        <v>158</v>
      </c>
      <c r="F129" s="43">
        <v>250</v>
      </c>
      <c r="G129" s="43">
        <v>2</v>
      </c>
      <c r="H129" s="43" t="s">
        <v>47</v>
      </c>
      <c r="I129" s="43" t="s">
        <v>159</v>
      </c>
      <c r="J129" s="43" t="s">
        <v>160</v>
      </c>
      <c r="K129" s="44">
        <v>77</v>
      </c>
      <c r="L129" s="43" t="s">
        <v>256</v>
      </c>
    </row>
    <row r="130" spans="1:12" ht="15">
      <c r="A130" s="23"/>
      <c r="B130" s="15"/>
      <c r="C130" s="11"/>
      <c r="D130" s="7" t="s">
        <v>28</v>
      </c>
      <c r="E130" s="42" t="s">
        <v>132</v>
      </c>
      <c r="F130" s="43">
        <v>100</v>
      </c>
      <c r="G130" s="43" t="s">
        <v>133</v>
      </c>
      <c r="H130" s="43" t="s">
        <v>134</v>
      </c>
      <c r="I130" s="43" t="s">
        <v>92</v>
      </c>
      <c r="J130" s="43" t="s">
        <v>135</v>
      </c>
      <c r="K130" s="44">
        <v>307</v>
      </c>
      <c r="L130" s="43" t="s">
        <v>266</v>
      </c>
    </row>
    <row r="131" spans="1:12" ht="15">
      <c r="A131" s="23"/>
      <c r="B131" s="15"/>
      <c r="C131" s="11"/>
      <c r="D131" s="7" t="s">
        <v>29</v>
      </c>
      <c r="E131" s="42" t="s">
        <v>161</v>
      </c>
      <c r="F131" s="43">
        <v>180</v>
      </c>
      <c r="G131" s="43" t="s">
        <v>162</v>
      </c>
      <c r="H131" s="43" t="s">
        <v>163</v>
      </c>
      <c r="I131" s="43" t="s">
        <v>164</v>
      </c>
      <c r="J131" s="43" t="s">
        <v>165</v>
      </c>
      <c r="K131" s="44">
        <v>323</v>
      </c>
      <c r="L131" s="43" t="s">
        <v>267</v>
      </c>
    </row>
    <row r="132" spans="1:12" ht="15">
      <c r="A132" s="23"/>
      <c r="B132" s="15"/>
      <c r="C132" s="11"/>
      <c r="D132" s="7" t="s">
        <v>30</v>
      </c>
      <c r="E132" s="42" t="s">
        <v>166</v>
      </c>
      <c r="F132" s="43">
        <v>200</v>
      </c>
      <c r="G132" s="43" t="s">
        <v>140</v>
      </c>
      <c r="H132" s="43" t="s">
        <v>140</v>
      </c>
      <c r="I132" s="43" t="s">
        <v>167</v>
      </c>
      <c r="J132" s="43">
        <v>110</v>
      </c>
      <c r="K132" s="44">
        <v>859</v>
      </c>
      <c r="L132" s="43" t="s">
        <v>268</v>
      </c>
    </row>
    <row r="133" spans="1:12" ht="15">
      <c r="A133" s="23"/>
      <c r="B133" s="15"/>
      <c r="C133" s="11"/>
      <c r="D133" s="7" t="s">
        <v>31</v>
      </c>
      <c r="E133" s="42" t="s">
        <v>64</v>
      </c>
      <c r="F133" s="43">
        <v>65</v>
      </c>
      <c r="G133" s="43" t="s">
        <v>123</v>
      </c>
      <c r="H133" s="43" t="s">
        <v>65</v>
      </c>
      <c r="I133" s="43" t="s">
        <v>124</v>
      </c>
      <c r="J133" s="43">
        <v>143</v>
      </c>
      <c r="K133" s="44"/>
      <c r="L133" s="43" t="s">
        <v>234</v>
      </c>
    </row>
    <row r="134" spans="1:12" ht="15">
      <c r="A134" s="23"/>
      <c r="B134" s="15"/>
      <c r="C134" s="11"/>
      <c r="D134" s="7" t="s">
        <v>32</v>
      </c>
      <c r="E134" s="42" t="s">
        <v>68</v>
      </c>
      <c r="F134" s="43">
        <v>70</v>
      </c>
      <c r="G134" s="43">
        <v>5</v>
      </c>
      <c r="H134" s="43">
        <v>1</v>
      </c>
      <c r="I134" s="43">
        <v>30</v>
      </c>
      <c r="J134" s="43">
        <v>143</v>
      </c>
      <c r="K134" s="44"/>
      <c r="L134" s="43" t="s">
        <v>235</v>
      </c>
    </row>
    <row r="135" spans="1:12" ht="15">
      <c r="A135" s="23"/>
      <c r="B135" s="15"/>
      <c r="C135" s="11"/>
      <c r="D135" s="6"/>
      <c r="E135" s="42" t="s">
        <v>225</v>
      </c>
      <c r="F135" s="43">
        <v>30</v>
      </c>
      <c r="G135" s="43" t="s">
        <v>140</v>
      </c>
      <c r="H135" s="43" t="s">
        <v>154</v>
      </c>
      <c r="I135" s="43" t="s">
        <v>46</v>
      </c>
      <c r="J135" s="43" t="s">
        <v>195</v>
      </c>
      <c r="K135" s="44">
        <v>364</v>
      </c>
      <c r="L135" s="43" t="s">
        <v>269</v>
      </c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4"/>
      <c r="B137" s="17"/>
      <c r="C137" s="8"/>
      <c r="D137" s="18" t="s">
        <v>33</v>
      </c>
      <c r="E137" s="9"/>
      <c r="F137" s="19">
        <f>SUM(F128:F136)</f>
        <v>995</v>
      </c>
      <c r="G137" s="19">
        <f t="shared" ref="G137:J137" si="58">SUM(G128:G136)</f>
        <v>7</v>
      </c>
      <c r="H137" s="19">
        <f t="shared" si="58"/>
        <v>1</v>
      </c>
      <c r="I137" s="19">
        <f t="shared" si="58"/>
        <v>30</v>
      </c>
      <c r="J137" s="19">
        <f t="shared" si="58"/>
        <v>396</v>
      </c>
      <c r="K137" s="25"/>
      <c r="L137" s="19" t="s">
        <v>270</v>
      </c>
    </row>
    <row r="138" spans="1:12" ht="15">
      <c r="A138" s="29">
        <f>A120</f>
        <v>2</v>
      </c>
      <c r="B138" s="30">
        <f>B120</f>
        <v>1</v>
      </c>
      <c r="C138" s="53" t="s">
        <v>4</v>
      </c>
      <c r="D138" s="54"/>
      <c r="E138" s="31"/>
      <c r="F138" s="32">
        <f>F127+F137</f>
        <v>995</v>
      </c>
      <c r="G138" s="32">
        <f t="shared" ref="G138" si="59">G127+G137</f>
        <v>7</v>
      </c>
      <c r="H138" s="32">
        <f t="shared" ref="H138" si="60">H127+H137</f>
        <v>1</v>
      </c>
      <c r="I138" s="32">
        <f t="shared" ref="I138" si="61">I127+I137</f>
        <v>30</v>
      </c>
      <c r="J138" s="32">
        <f t="shared" ref="J138" si="62">J127+J137</f>
        <v>396</v>
      </c>
      <c r="K138" s="32"/>
      <c r="L138" s="32" t="s">
        <v>270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25"/>
      <c r="L146" s="19">
        <f t="shared" ref="L146" si="64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168</v>
      </c>
      <c r="F147" s="43">
        <v>100</v>
      </c>
      <c r="G147" s="43" t="s">
        <v>169</v>
      </c>
      <c r="H147" s="43" t="s">
        <v>155</v>
      </c>
      <c r="I147" s="43" t="s">
        <v>56</v>
      </c>
      <c r="J147" s="43" t="s">
        <v>170</v>
      </c>
      <c r="K147" s="44">
        <v>51</v>
      </c>
      <c r="L147" s="43" t="s">
        <v>235</v>
      </c>
    </row>
    <row r="148" spans="1:12" ht="15">
      <c r="A148" s="14"/>
      <c r="B148" s="15"/>
      <c r="C148" s="11"/>
      <c r="D148" s="7" t="s">
        <v>27</v>
      </c>
      <c r="E148" s="42" t="s">
        <v>172</v>
      </c>
      <c r="F148" s="43">
        <v>250</v>
      </c>
      <c r="G148" s="43" t="s">
        <v>173</v>
      </c>
      <c r="H148" s="43" t="s">
        <v>47</v>
      </c>
      <c r="I148" s="43">
        <v>13</v>
      </c>
      <c r="J148" s="43" t="s">
        <v>174</v>
      </c>
      <c r="K148" s="44">
        <v>94</v>
      </c>
      <c r="L148" s="43" t="s">
        <v>271</v>
      </c>
    </row>
    <row r="149" spans="1:12" ht="15">
      <c r="A149" s="14"/>
      <c r="B149" s="15"/>
      <c r="C149" s="11"/>
      <c r="D149" s="7" t="s">
        <v>28</v>
      </c>
      <c r="E149" s="42" t="s">
        <v>175</v>
      </c>
      <c r="F149" s="43">
        <v>280</v>
      </c>
      <c r="G149" s="43" t="s">
        <v>176</v>
      </c>
      <c r="H149" s="43" t="s">
        <v>134</v>
      </c>
      <c r="I149" s="43" t="s">
        <v>177</v>
      </c>
      <c r="J149" s="43">
        <v>298</v>
      </c>
      <c r="K149" s="44">
        <v>258</v>
      </c>
      <c r="L149" s="43" t="s">
        <v>272</v>
      </c>
    </row>
    <row r="150" spans="1:12" ht="15">
      <c r="A150" s="14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14"/>
      <c r="B151" s="15"/>
      <c r="C151" s="11"/>
      <c r="D151" s="7" t="s">
        <v>30</v>
      </c>
      <c r="E151" s="42" t="s">
        <v>178</v>
      </c>
      <c r="F151" s="43">
        <v>200</v>
      </c>
      <c r="G151" s="43">
        <v>3</v>
      </c>
      <c r="H151" s="43">
        <v>3</v>
      </c>
      <c r="I151" s="43" t="s">
        <v>179</v>
      </c>
      <c r="J151" s="43" t="s">
        <v>180</v>
      </c>
      <c r="K151" s="44">
        <v>430</v>
      </c>
      <c r="L151" s="43" t="s">
        <v>184</v>
      </c>
    </row>
    <row r="152" spans="1:12" ht="15">
      <c r="A152" s="14"/>
      <c r="B152" s="15"/>
      <c r="C152" s="11"/>
      <c r="D152" s="7" t="s">
        <v>31</v>
      </c>
      <c r="E152" s="42" t="s">
        <v>64</v>
      </c>
      <c r="F152" s="43">
        <v>65</v>
      </c>
      <c r="G152" s="43" t="s">
        <v>123</v>
      </c>
      <c r="H152" s="43" t="s">
        <v>65</v>
      </c>
      <c r="I152" s="43" t="s">
        <v>124</v>
      </c>
      <c r="J152" s="43">
        <v>143</v>
      </c>
      <c r="K152" s="44"/>
      <c r="L152" s="43" t="s">
        <v>234</v>
      </c>
    </row>
    <row r="153" spans="1:12" ht="15">
      <c r="A153" s="14"/>
      <c r="B153" s="15"/>
      <c r="C153" s="11"/>
      <c r="D153" s="7" t="s">
        <v>32</v>
      </c>
      <c r="E153" s="42" t="s">
        <v>68</v>
      </c>
      <c r="F153" s="43">
        <v>70</v>
      </c>
      <c r="G153" s="43">
        <v>5</v>
      </c>
      <c r="H153" s="43">
        <v>1</v>
      </c>
      <c r="I153" s="43">
        <v>30</v>
      </c>
      <c r="J153" s="43">
        <v>143</v>
      </c>
      <c r="K153" s="44"/>
      <c r="L153" s="43" t="s">
        <v>235</v>
      </c>
    </row>
    <row r="154" spans="1:12" ht="15">
      <c r="A154" s="14"/>
      <c r="B154" s="15"/>
      <c r="C154" s="11"/>
      <c r="D154" s="6" t="s">
        <v>24</v>
      </c>
      <c r="E154" s="42" t="s">
        <v>236</v>
      </c>
      <c r="F154" s="43">
        <v>100</v>
      </c>
      <c r="G154" s="43" t="s">
        <v>65</v>
      </c>
      <c r="H154" s="43" t="s">
        <v>65</v>
      </c>
      <c r="I154" s="43" t="s">
        <v>237</v>
      </c>
      <c r="J154" s="43">
        <v>47</v>
      </c>
      <c r="K154" s="44"/>
      <c r="L154" s="43" t="s">
        <v>273</v>
      </c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6"/>
      <c r="B156" s="17"/>
      <c r="C156" s="8"/>
      <c r="D156" s="18" t="s">
        <v>33</v>
      </c>
      <c r="E156" s="9"/>
      <c r="F156" s="19">
        <f>SUM(F147:F155)</f>
        <v>1065</v>
      </c>
      <c r="G156" s="19">
        <f t="shared" ref="G156:J156" si="65">SUM(G147:G155)</f>
        <v>8</v>
      </c>
      <c r="H156" s="19">
        <f t="shared" si="65"/>
        <v>4</v>
      </c>
      <c r="I156" s="19">
        <f t="shared" si="65"/>
        <v>43</v>
      </c>
      <c r="J156" s="19">
        <f t="shared" si="65"/>
        <v>631</v>
      </c>
      <c r="K156" s="25"/>
      <c r="L156" s="19" t="s">
        <v>274</v>
      </c>
    </row>
    <row r="157" spans="1:12" ht="15">
      <c r="A157" s="33">
        <f>A139</f>
        <v>2</v>
      </c>
      <c r="B157" s="33">
        <f>B139</f>
        <v>2</v>
      </c>
      <c r="C157" s="53" t="s">
        <v>4</v>
      </c>
      <c r="D157" s="54"/>
      <c r="E157" s="31"/>
      <c r="F157" s="32">
        <f>F146+F156</f>
        <v>1065</v>
      </c>
      <c r="G157" s="32">
        <f t="shared" ref="G157" si="66">G146+G156</f>
        <v>8</v>
      </c>
      <c r="H157" s="32">
        <f t="shared" ref="H157" si="67">H146+H156</f>
        <v>4</v>
      </c>
      <c r="I157" s="32">
        <f t="shared" ref="I157" si="68">I146+I156</f>
        <v>43</v>
      </c>
      <c r="J157" s="32">
        <f t="shared" ref="J157" si="69">J146+J156</f>
        <v>631</v>
      </c>
      <c r="K157" s="32"/>
      <c r="L157" s="32" t="s">
        <v>274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0">SUM(G158:G164)</f>
        <v>0</v>
      </c>
      <c r="H165" s="19">
        <f t="shared" si="70"/>
        <v>0</v>
      </c>
      <c r="I165" s="19">
        <f t="shared" si="70"/>
        <v>0</v>
      </c>
      <c r="J165" s="19">
        <f t="shared" si="70"/>
        <v>0</v>
      </c>
      <c r="K165" s="25"/>
      <c r="L165" s="19">
        <f t="shared" ref="L165" si="71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181</v>
      </c>
      <c r="F166" s="43">
        <v>100</v>
      </c>
      <c r="G166" s="43" t="s">
        <v>65</v>
      </c>
      <c r="H166" s="43" t="s">
        <v>182</v>
      </c>
      <c r="I166" s="43" t="s">
        <v>183</v>
      </c>
      <c r="J166" s="43">
        <v>54</v>
      </c>
      <c r="K166" s="44">
        <v>11</v>
      </c>
      <c r="L166" s="43" t="s">
        <v>204</v>
      </c>
    </row>
    <row r="167" spans="1:12" ht="15">
      <c r="A167" s="23"/>
      <c r="B167" s="15"/>
      <c r="C167" s="11"/>
      <c r="D167" s="7" t="s">
        <v>27</v>
      </c>
      <c r="E167" s="42" t="s">
        <v>185</v>
      </c>
      <c r="F167" s="43">
        <v>250</v>
      </c>
      <c r="G167" s="43" t="s">
        <v>186</v>
      </c>
      <c r="H167" s="43" t="s">
        <v>187</v>
      </c>
      <c r="I167" s="43" t="s">
        <v>188</v>
      </c>
      <c r="J167" s="43" t="s">
        <v>189</v>
      </c>
      <c r="K167" s="44">
        <v>103</v>
      </c>
      <c r="L167" s="43" t="s">
        <v>275</v>
      </c>
    </row>
    <row r="168" spans="1:12" ht="15">
      <c r="A168" s="23"/>
      <c r="B168" s="15"/>
      <c r="C168" s="11"/>
      <c r="D168" s="7" t="s">
        <v>28</v>
      </c>
      <c r="E168" s="42" t="s">
        <v>80</v>
      </c>
      <c r="F168" s="43">
        <v>100</v>
      </c>
      <c r="G168" s="43" t="s">
        <v>81</v>
      </c>
      <c r="H168" s="43" t="s">
        <v>82</v>
      </c>
      <c r="I168" s="43" t="s">
        <v>83</v>
      </c>
      <c r="J168" s="43">
        <v>205</v>
      </c>
      <c r="K168" s="44">
        <v>237</v>
      </c>
      <c r="L168" s="43" t="s">
        <v>276</v>
      </c>
    </row>
    <row r="169" spans="1:12" ht="15">
      <c r="A169" s="23"/>
      <c r="B169" s="15"/>
      <c r="C169" s="11"/>
      <c r="D169" s="7" t="s">
        <v>29</v>
      </c>
      <c r="E169" s="42" t="s">
        <v>191</v>
      </c>
      <c r="F169" s="43">
        <v>180</v>
      </c>
      <c r="G169" s="43" t="s">
        <v>85</v>
      </c>
      <c r="H169" s="43" t="s">
        <v>192</v>
      </c>
      <c r="I169" s="43" t="s">
        <v>141</v>
      </c>
      <c r="J169" s="43" t="s">
        <v>193</v>
      </c>
      <c r="K169" s="44">
        <v>351</v>
      </c>
      <c r="L169" s="43" t="s">
        <v>277</v>
      </c>
    </row>
    <row r="170" spans="1:12" ht="15">
      <c r="A170" s="23"/>
      <c r="B170" s="15"/>
      <c r="C170" s="11"/>
      <c r="D170" s="7" t="s">
        <v>30</v>
      </c>
      <c r="E170" s="42" t="s">
        <v>111</v>
      </c>
      <c r="F170" s="43">
        <v>200</v>
      </c>
      <c r="G170" s="43" t="s">
        <v>194</v>
      </c>
      <c r="H170" s="43" t="s">
        <v>65</v>
      </c>
      <c r="I170" s="43" t="s">
        <v>195</v>
      </c>
      <c r="J170" s="43" t="s">
        <v>196</v>
      </c>
      <c r="K170" s="44">
        <v>442</v>
      </c>
      <c r="L170" s="43" t="s">
        <v>249</v>
      </c>
    </row>
    <row r="171" spans="1:12" ht="15">
      <c r="A171" s="23"/>
      <c r="B171" s="15"/>
      <c r="C171" s="11"/>
      <c r="D171" s="7" t="s">
        <v>31</v>
      </c>
      <c r="E171" s="42" t="s">
        <v>64</v>
      </c>
      <c r="F171" s="43">
        <v>65</v>
      </c>
      <c r="G171" s="43" t="s">
        <v>123</v>
      </c>
      <c r="H171" s="43" t="s">
        <v>65</v>
      </c>
      <c r="I171" s="43" t="s">
        <v>124</v>
      </c>
      <c r="J171" s="43">
        <v>143</v>
      </c>
      <c r="K171" s="44"/>
      <c r="L171" s="43" t="s">
        <v>234</v>
      </c>
    </row>
    <row r="172" spans="1:12" ht="15">
      <c r="A172" s="23"/>
      <c r="B172" s="15"/>
      <c r="C172" s="11"/>
      <c r="D172" s="7" t="s">
        <v>32</v>
      </c>
      <c r="E172" s="42" t="s">
        <v>68</v>
      </c>
      <c r="F172" s="43">
        <v>70</v>
      </c>
      <c r="G172" s="43">
        <v>5</v>
      </c>
      <c r="H172" s="43">
        <v>1</v>
      </c>
      <c r="I172" s="43">
        <v>30</v>
      </c>
      <c r="J172" s="43">
        <v>143</v>
      </c>
      <c r="K172" s="44"/>
      <c r="L172" s="43" t="s">
        <v>235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965</v>
      </c>
      <c r="G175" s="19">
        <f t="shared" ref="G175:J175" si="72">SUM(G166:G174)</f>
        <v>5</v>
      </c>
      <c r="H175" s="19">
        <f t="shared" si="72"/>
        <v>1</v>
      </c>
      <c r="I175" s="19">
        <f t="shared" si="72"/>
        <v>30</v>
      </c>
      <c r="J175" s="19">
        <f t="shared" si="72"/>
        <v>545</v>
      </c>
      <c r="K175" s="25"/>
      <c r="L175" s="19" t="s">
        <v>278</v>
      </c>
    </row>
    <row r="176" spans="1:12" ht="15">
      <c r="A176" s="29">
        <f>A158</f>
        <v>2</v>
      </c>
      <c r="B176" s="30">
        <f>B158</f>
        <v>3</v>
      </c>
      <c r="C176" s="53" t="s">
        <v>4</v>
      </c>
      <c r="D176" s="54"/>
      <c r="E176" s="31"/>
      <c r="F176" s="32">
        <f>F165+F175</f>
        <v>965</v>
      </c>
      <c r="G176" s="32">
        <f t="shared" ref="G176" si="73">G165+G175</f>
        <v>5</v>
      </c>
      <c r="H176" s="32">
        <f t="shared" ref="H176" si="74">H165+H175</f>
        <v>1</v>
      </c>
      <c r="I176" s="32">
        <f t="shared" ref="I176" si="75">I165+I175</f>
        <v>30</v>
      </c>
      <c r="J176" s="32">
        <f t="shared" ref="J176" si="76">J165+J175</f>
        <v>545</v>
      </c>
      <c r="K176" s="32"/>
      <c r="L176" s="32" t="s">
        <v>278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7">SUM(G177:G183)</f>
        <v>0</v>
      </c>
      <c r="H184" s="19">
        <f t="shared" si="77"/>
        <v>0</v>
      </c>
      <c r="I184" s="19">
        <f t="shared" si="77"/>
        <v>0</v>
      </c>
      <c r="J184" s="19">
        <f t="shared" si="77"/>
        <v>0</v>
      </c>
      <c r="K184" s="25"/>
      <c r="L184" s="19">
        <f t="shared" ref="L184" si="78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197</v>
      </c>
      <c r="F185" s="43">
        <v>100</v>
      </c>
      <c r="G185" s="43" t="s">
        <v>198</v>
      </c>
      <c r="H185" s="43" t="s">
        <v>72</v>
      </c>
      <c r="I185" s="43" t="s">
        <v>167</v>
      </c>
      <c r="J185" s="43" t="s">
        <v>199</v>
      </c>
      <c r="K185" s="44">
        <v>38</v>
      </c>
      <c r="L185" s="43" t="s">
        <v>271</v>
      </c>
    </row>
    <row r="186" spans="1:12" ht="15">
      <c r="A186" s="23"/>
      <c r="B186" s="15"/>
      <c r="C186" s="11"/>
      <c r="D186" s="7" t="s">
        <v>27</v>
      </c>
      <c r="E186" s="42" t="s">
        <v>200</v>
      </c>
      <c r="F186" s="43">
        <v>250</v>
      </c>
      <c r="G186" s="43" t="s">
        <v>201</v>
      </c>
      <c r="H186" s="43">
        <v>5</v>
      </c>
      <c r="I186" s="43" t="s">
        <v>202</v>
      </c>
      <c r="J186" s="43" t="s">
        <v>203</v>
      </c>
      <c r="K186" s="44">
        <v>90</v>
      </c>
      <c r="L186" s="43" t="s">
        <v>79</v>
      </c>
    </row>
    <row r="187" spans="1:12" ht="15">
      <c r="A187" s="23"/>
      <c r="B187" s="15"/>
      <c r="C187" s="11"/>
      <c r="D187" s="7" t="s">
        <v>28</v>
      </c>
      <c r="E187" s="42" t="s">
        <v>205</v>
      </c>
      <c r="F187" s="43">
        <v>100</v>
      </c>
      <c r="G187" s="43" t="s">
        <v>81</v>
      </c>
      <c r="H187" s="43">
        <v>22</v>
      </c>
      <c r="I187" s="43" t="s">
        <v>70</v>
      </c>
      <c r="J187" s="43" t="s">
        <v>206</v>
      </c>
      <c r="K187" s="44">
        <v>289</v>
      </c>
      <c r="L187" s="43" t="s">
        <v>279</v>
      </c>
    </row>
    <row r="188" spans="1:12" ht="15">
      <c r="A188" s="23"/>
      <c r="B188" s="15"/>
      <c r="C188" s="11"/>
      <c r="D188" s="7" t="s">
        <v>29</v>
      </c>
      <c r="E188" s="42" t="s">
        <v>207</v>
      </c>
      <c r="F188" s="43">
        <v>180</v>
      </c>
      <c r="G188" s="43">
        <v>4</v>
      </c>
      <c r="H188" s="43" t="s">
        <v>183</v>
      </c>
      <c r="I188" s="43" t="s">
        <v>208</v>
      </c>
      <c r="J188" s="43" t="s">
        <v>209</v>
      </c>
      <c r="K188" s="44">
        <v>346</v>
      </c>
      <c r="L188" s="43" t="s">
        <v>280</v>
      </c>
    </row>
    <row r="189" spans="1:12" ht="1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</v>
      </c>
      <c r="H189" s="43">
        <v>0</v>
      </c>
      <c r="I189" s="43" t="s">
        <v>61</v>
      </c>
      <c r="J189" s="43" t="s">
        <v>62</v>
      </c>
      <c r="K189" s="44">
        <v>402</v>
      </c>
      <c r="L189" s="43" t="s">
        <v>50</v>
      </c>
    </row>
    <row r="190" spans="1:12" ht="15">
      <c r="A190" s="23"/>
      <c r="B190" s="15"/>
      <c r="C190" s="11"/>
      <c r="D190" s="7" t="s">
        <v>31</v>
      </c>
      <c r="E190" s="42" t="s">
        <v>64</v>
      </c>
      <c r="F190" s="43">
        <v>65</v>
      </c>
      <c r="G190" s="43" t="s">
        <v>123</v>
      </c>
      <c r="H190" s="43" t="s">
        <v>65</v>
      </c>
      <c r="I190" s="43" t="s">
        <v>124</v>
      </c>
      <c r="J190" s="43">
        <v>143</v>
      </c>
      <c r="K190" s="44"/>
      <c r="L190" s="43" t="s">
        <v>234</v>
      </c>
    </row>
    <row r="191" spans="1:12" ht="15">
      <c r="A191" s="23"/>
      <c r="B191" s="15"/>
      <c r="C191" s="11"/>
      <c r="D191" s="7" t="s">
        <v>32</v>
      </c>
      <c r="E191" s="42" t="s">
        <v>68</v>
      </c>
      <c r="F191" s="43">
        <v>70</v>
      </c>
      <c r="G191" s="43">
        <v>5</v>
      </c>
      <c r="H191" s="43">
        <v>1</v>
      </c>
      <c r="I191" s="43">
        <v>30</v>
      </c>
      <c r="J191" s="43">
        <v>143</v>
      </c>
      <c r="K191" s="44"/>
      <c r="L191" s="43" t="s">
        <v>235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965</v>
      </c>
      <c r="G194" s="19">
        <f t="shared" ref="G194:J194" si="79">SUM(G185:G193)</f>
        <v>9</v>
      </c>
      <c r="H194" s="19">
        <f t="shared" si="79"/>
        <v>28</v>
      </c>
      <c r="I194" s="19">
        <f t="shared" si="79"/>
        <v>30</v>
      </c>
      <c r="J194" s="19">
        <f t="shared" si="79"/>
        <v>286</v>
      </c>
      <c r="K194" s="25"/>
      <c r="L194" s="19" t="s">
        <v>281</v>
      </c>
    </row>
    <row r="195" spans="1:12" ht="15">
      <c r="A195" s="29">
        <f>A177</f>
        <v>2</v>
      </c>
      <c r="B195" s="30">
        <f>B177</f>
        <v>4</v>
      </c>
      <c r="C195" s="53" t="s">
        <v>4</v>
      </c>
      <c r="D195" s="54"/>
      <c r="E195" s="31"/>
      <c r="F195" s="32">
        <f>F184+F194</f>
        <v>965</v>
      </c>
      <c r="G195" s="32">
        <f t="shared" ref="G195" si="80">G184+G194</f>
        <v>9</v>
      </c>
      <c r="H195" s="32">
        <f t="shared" ref="H195" si="81">H184+H194</f>
        <v>28</v>
      </c>
      <c r="I195" s="32">
        <f t="shared" ref="I195" si="82">I184+I194</f>
        <v>30</v>
      </c>
      <c r="J195" s="32">
        <f t="shared" ref="J195" si="83">J184+J194</f>
        <v>286</v>
      </c>
      <c r="K195" s="32"/>
      <c r="L195" s="32" t="s">
        <v>281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84">SUM(G196:G202)</f>
        <v>0</v>
      </c>
      <c r="H203" s="19">
        <f t="shared" si="84"/>
        <v>0</v>
      </c>
      <c r="I203" s="19">
        <f t="shared" si="84"/>
        <v>0</v>
      </c>
      <c r="J203" s="19">
        <f t="shared" si="84"/>
        <v>0</v>
      </c>
      <c r="K203" s="25"/>
      <c r="L203" s="19">
        <f t="shared" ref="L203" si="85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153</v>
      </c>
      <c r="F204" s="43">
        <v>100</v>
      </c>
      <c r="G204" s="43" t="s">
        <v>154</v>
      </c>
      <c r="H204" s="43" t="s">
        <v>155</v>
      </c>
      <c r="I204" s="43" t="s">
        <v>156</v>
      </c>
      <c r="J204" s="43" t="s">
        <v>157</v>
      </c>
      <c r="K204" s="44">
        <v>50</v>
      </c>
      <c r="L204" s="43" t="s">
        <v>204</v>
      </c>
    </row>
    <row r="205" spans="1:12" ht="15">
      <c r="A205" s="23"/>
      <c r="B205" s="15"/>
      <c r="C205" s="11"/>
      <c r="D205" s="7" t="s">
        <v>27</v>
      </c>
      <c r="E205" s="42" t="s">
        <v>127</v>
      </c>
      <c r="F205" s="43">
        <v>250</v>
      </c>
      <c r="G205" s="43" t="s">
        <v>128</v>
      </c>
      <c r="H205" s="43" t="s">
        <v>129</v>
      </c>
      <c r="I205" s="43" t="s">
        <v>130</v>
      </c>
      <c r="J205" s="43" t="s">
        <v>210</v>
      </c>
      <c r="K205" s="44">
        <v>206</v>
      </c>
      <c r="L205" s="43" t="s">
        <v>204</v>
      </c>
    </row>
    <row r="206" spans="1:12" ht="15">
      <c r="A206" s="23"/>
      <c r="B206" s="15"/>
      <c r="C206" s="11"/>
      <c r="D206" s="7" t="s">
        <v>28</v>
      </c>
      <c r="E206" s="42" t="s">
        <v>211</v>
      </c>
      <c r="F206" s="43">
        <v>100</v>
      </c>
      <c r="G206" s="43" t="s">
        <v>117</v>
      </c>
      <c r="H206" s="43" t="s">
        <v>212</v>
      </c>
      <c r="I206" s="43" t="s">
        <v>186</v>
      </c>
      <c r="J206" s="43" t="s">
        <v>213</v>
      </c>
      <c r="K206" s="44">
        <v>238</v>
      </c>
      <c r="L206" s="43" t="s">
        <v>282</v>
      </c>
    </row>
    <row r="207" spans="1:12" ht="15">
      <c r="A207" s="23"/>
      <c r="B207" s="15"/>
      <c r="C207" s="11"/>
      <c r="D207" s="7" t="s">
        <v>29</v>
      </c>
      <c r="E207" s="42" t="s">
        <v>136</v>
      </c>
      <c r="F207" s="43">
        <v>180</v>
      </c>
      <c r="G207" s="43" t="s">
        <v>137</v>
      </c>
      <c r="H207" s="43" t="s">
        <v>129</v>
      </c>
      <c r="I207" s="43" t="s">
        <v>138</v>
      </c>
      <c r="J207" s="43" t="s">
        <v>139</v>
      </c>
      <c r="K207" s="44">
        <v>209</v>
      </c>
      <c r="L207" s="43" t="s">
        <v>190</v>
      </c>
    </row>
    <row r="208" spans="1:12" ht="15">
      <c r="A208" s="23"/>
      <c r="B208" s="15"/>
      <c r="C208" s="11"/>
      <c r="D208" s="7" t="s">
        <v>30</v>
      </c>
      <c r="E208" s="42" t="s">
        <v>111</v>
      </c>
      <c r="F208" s="43">
        <v>200</v>
      </c>
      <c r="G208" s="43" t="s">
        <v>70</v>
      </c>
      <c r="H208" s="43" t="s">
        <v>140</v>
      </c>
      <c r="I208" s="43" t="s">
        <v>141</v>
      </c>
      <c r="J208" s="43" t="s">
        <v>142</v>
      </c>
      <c r="K208" s="44">
        <v>402</v>
      </c>
      <c r="L208" s="43" t="s">
        <v>249</v>
      </c>
    </row>
    <row r="209" spans="1:12" ht="15">
      <c r="A209" s="23"/>
      <c r="B209" s="15"/>
      <c r="C209" s="11"/>
      <c r="D209" s="7" t="s">
        <v>31</v>
      </c>
      <c r="E209" s="42" t="s">
        <v>64</v>
      </c>
      <c r="F209" s="43">
        <v>65</v>
      </c>
      <c r="G209" s="43">
        <v>5</v>
      </c>
      <c r="H209" s="43">
        <v>0</v>
      </c>
      <c r="I209" s="43" t="s">
        <v>66</v>
      </c>
      <c r="J209" s="43" t="s">
        <v>67</v>
      </c>
      <c r="K209" s="44"/>
      <c r="L209" s="43" t="s">
        <v>234</v>
      </c>
    </row>
    <row r="210" spans="1:12" ht="15">
      <c r="A210" s="23"/>
      <c r="B210" s="15"/>
      <c r="C210" s="11"/>
      <c r="D210" s="7" t="s">
        <v>32</v>
      </c>
      <c r="E210" s="42" t="s">
        <v>68</v>
      </c>
      <c r="F210" s="43">
        <v>70</v>
      </c>
      <c r="G210" s="43">
        <v>5</v>
      </c>
      <c r="H210" s="43">
        <v>1</v>
      </c>
      <c r="I210" s="43">
        <v>30</v>
      </c>
      <c r="J210" s="43">
        <v>143</v>
      </c>
      <c r="K210" s="44"/>
      <c r="L210" s="43" t="s">
        <v>235</v>
      </c>
    </row>
    <row r="211" spans="1:12" ht="15">
      <c r="A211" s="23"/>
      <c r="B211" s="15"/>
      <c r="C211" s="11"/>
      <c r="D211" s="6"/>
      <c r="E211" s="42" t="s">
        <v>214</v>
      </c>
      <c r="F211" s="43">
        <v>30</v>
      </c>
      <c r="G211" s="43" t="s">
        <v>140</v>
      </c>
      <c r="H211" s="43" t="s">
        <v>154</v>
      </c>
      <c r="I211" s="43" t="s">
        <v>114</v>
      </c>
      <c r="J211" s="43" t="s">
        <v>215</v>
      </c>
      <c r="K211" s="44">
        <v>360</v>
      </c>
      <c r="L211" s="43" t="s">
        <v>97</v>
      </c>
    </row>
    <row r="212" spans="1:12" ht="15">
      <c r="A212" s="23"/>
      <c r="B212" s="15"/>
      <c r="C212" s="11"/>
      <c r="D212" s="6" t="s">
        <v>24</v>
      </c>
      <c r="E212" s="42" t="s">
        <v>242</v>
      </c>
      <c r="F212" s="43">
        <v>100</v>
      </c>
      <c r="G212" s="43" t="s">
        <v>228</v>
      </c>
      <c r="H212" s="43" t="s">
        <v>140</v>
      </c>
      <c r="I212" s="43" t="s">
        <v>44</v>
      </c>
      <c r="J212" s="43">
        <v>38</v>
      </c>
      <c r="K212" s="44"/>
      <c r="L212" s="43" t="s">
        <v>283</v>
      </c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1095</v>
      </c>
      <c r="G213" s="19">
        <f t="shared" ref="G213:J213" si="86">SUM(G204:G212)</f>
        <v>10</v>
      </c>
      <c r="H213" s="19">
        <f t="shared" si="86"/>
        <v>1</v>
      </c>
      <c r="I213" s="19">
        <f t="shared" si="86"/>
        <v>30</v>
      </c>
      <c r="J213" s="19">
        <f t="shared" si="86"/>
        <v>181</v>
      </c>
      <c r="K213" s="25"/>
      <c r="L213" s="19" t="s">
        <v>284</v>
      </c>
    </row>
    <row r="214" spans="1:12" ht="15.75" thickBot="1">
      <c r="A214" s="29">
        <f>A196</f>
        <v>2</v>
      </c>
      <c r="B214" s="30">
        <f>B196</f>
        <v>5</v>
      </c>
      <c r="C214" s="53" t="s">
        <v>4</v>
      </c>
      <c r="D214" s="54"/>
      <c r="E214" s="31"/>
      <c r="F214" s="32">
        <f>F203+F213</f>
        <v>1095</v>
      </c>
      <c r="G214" s="32">
        <f t="shared" ref="G214" si="87">G203+G213</f>
        <v>10</v>
      </c>
      <c r="H214" s="32">
        <f t="shared" ref="H214" si="88">H203+H213</f>
        <v>1</v>
      </c>
      <c r="I214" s="32">
        <f t="shared" ref="I214" si="89">I203+I213</f>
        <v>30</v>
      </c>
      <c r="J214" s="32">
        <f t="shared" ref="J214" si="90">J203+J213</f>
        <v>181</v>
      </c>
      <c r="K214" s="32"/>
      <c r="L214" s="32" t="s">
        <v>285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1">SUM(G215:G221)</f>
        <v>0</v>
      </c>
      <c r="H222" s="19">
        <f t="shared" si="91"/>
        <v>0</v>
      </c>
      <c r="I222" s="19">
        <f t="shared" si="91"/>
        <v>0</v>
      </c>
      <c r="J222" s="19">
        <f t="shared" si="91"/>
        <v>0</v>
      </c>
      <c r="K222" s="25"/>
      <c r="L222" s="19">
        <f t="shared" ref="L222" si="92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216</v>
      </c>
      <c r="F223" s="43">
        <v>100</v>
      </c>
      <c r="G223" s="43" t="s">
        <v>217</v>
      </c>
      <c r="H223" s="43" t="s">
        <v>95</v>
      </c>
      <c r="I223" s="43" t="s">
        <v>218</v>
      </c>
      <c r="J223" s="43" t="s">
        <v>219</v>
      </c>
      <c r="K223" s="44">
        <v>39</v>
      </c>
      <c r="L223" s="43" t="s">
        <v>126</v>
      </c>
    </row>
    <row r="224" spans="1:12" ht="15">
      <c r="A224" s="23"/>
      <c r="B224" s="15"/>
      <c r="C224" s="11"/>
      <c r="D224" s="7" t="s">
        <v>27</v>
      </c>
      <c r="E224" s="42" t="s">
        <v>220</v>
      </c>
      <c r="F224" s="43">
        <v>250</v>
      </c>
      <c r="G224" s="43" t="s">
        <v>162</v>
      </c>
      <c r="H224" s="43" t="s">
        <v>221</v>
      </c>
      <c r="I224" s="43" t="s">
        <v>177</v>
      </c>
      <c r="J224" s="43">
        <v>175</v>
      </c>
      <c r="K224" s="44">
        <v>91</v>
      </c>
      <c r="L224" s="43" t="s">
        <v>286</v>
      </c>
    </row>
    <row r="225" spans="1:12" ht="15">
      <c r="A225" s="23"/>
      <c r="B225" s="15"/>
      <c r="C225" s="11"/>
      <c r="D225" s="7" t="s">
        <v>28</v>
      </c>
      <c r="E225" s="42" t="s">
        <v>132</v>
      </c>
      <c r="F225" s="43">
        <v>100</v>
      </c>
      <c r="G225" s="43" t="s">
        <v>133</v>
      </c>
      <c r="H225" s="43" t="s">
        <v>134</v>
      </c>
      <c r="I225" s="43" t="s">
        <v>92</v>
      </c>
      <c r="J225" s="43" t="s">
        <v>135</v>
      </c>
      <c r="K225" s="44">
        <v>307</v>
      </c>
      <c r="L225" s="43" t="s">
        <v>287</v>
      </c>
    </row>
    <row r="226" spans="1:12" ht="15">
      <c r="A226" s="23"/>
      <c r="B226" s="15"/>
      <c r="C226" s="11"/>
      <c r="D226" s="7" t="s">
        <v>29</v>
      </c>
      <c r="E226" s="42" t="s">
        <v>222</v>
      </c>
      <c r="F226" s="43">
        <v>180</v>
      </c>
      <c r="G226" s="43" t="s">
        <v>123</v>
      </c>
      <c r="H226" s="43" t="s">
        <v>129</v>
      </c>
      <c r="I226" s="43" t="s">
        <v>223</v>
      </c>
      <c r="J226" s="43" t="s">
        <v>224</v>
      </c>
      <c r="K226" s="44">
        <v>326</v>
      </c>
      <c r="L226" s="43" t="s">
        <v>226</v>
      </c>
    </row>
    <row r="227" spans="1:12" ht="15">
      <c r="A227" s="23"/>
      <c r="B227" s="15"/>
      <c r="C227" s="11"/>
      <c r="D227" s="7" t="s">
        <v>30</v>
      </c>
      <c r="E227" s="42" t="s">
        <v>178</v>
      </c>
      <c r="F227" s="43">
        <v>200</v>
      </c>
      <c r="G227" s="43">
        <v>3</v>
      </c>
      <c r="H227" s="43">
        <v>3</v>
      </c>
      <c r="I227" s="43" t="s">
        <v>179</v>
      </c>
      <c r="J227" s="43" t="s">
        <v>180</v>
      </c>
      <c r="K227" s="44">
        <v>430</v>
      </c>
      <c r="L227" s="43" t="s">
        <v>184</v>
      </c>
    </row>
    <row r="228" spans="1:12" ht="15">
      <c r="A228" s="23"/>
      <c r="B228" s="15"/>
      <c r="C228" s="11"/>
      <c r="D228" s="7" t="s">
        <v>31</v>
      </c>
      <c r="E228" s="42" t="s">
        <v>64</v>
      </c>
      <c r="F228" s="43">
        <v>65</v>
      </c>
      <c r="G228" s="43">
        <v>5</v>
      </c>
      <c r="H228" s="43" t="s">
        <v>65</v>
      </c>
      <c r="I228" s="43" t="s">
        <v>66</v>
      </c>
      <c r="J228" s="43" t="s">
        <v>67</v>
      </c>
      <c r="K228" s="44"/>
      <c r="L228" s="43" t="s">
        <v>234</v>
      </c>
    </row>
    <row r="229" spans="1:12" ht="15">
      <c r="A229" s="23"/>
      <c r="B229" s="15"/>
      <c r="C229" s="11"/>
      <c r="D229" s="7" t="s">
        <v>32</v>
      </c>
      <c r="E229" s="42" t="s">
        <v>68</v>
      </c>
      <c r="F229" s="43">
        <v>70</v>
      </c>
      <c r="G229" s="43">
        <v>5</v>
      </c>
      <c r="H229" s="43">
        <v>1</v>
      </c>
      <c r="I229" s="43">
        <v>30</v>
      </c>
      <c r="J229" s="43">
        <v>143</v>
      </c>
      <c r="K229" s="44"/>
      <c r="L229" s="43" t="s">
        <v>235</v>
      </c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965</v>
      </c>
      <c r="G232" s="19">
        <f t="shared" ref="G232:J232" si="93">SUM(G223:G231)</f>
        <v>13</v>
      </c>
      <c r="H232" s="19">
        <f t="shared" si="93"/>
        <v>4</v>
      </c>
      <c r="I232" s="19">
        <f t="shared" si="93"/>
        <v>30</v>
      </c>
      <c r="J232" s="19">
        <f t="shared" si="93"/>
        <v>318</v>
      </c>
      <c r="K232" s="25"/>
      <c r="L232" s="19" t="s">
        <v>288</v>
      </c>
    </row>
    <row r="233" spans="1:12" ht="15.75" thickBot="1">
      <c r="A233" s="29">
        <f>A215</f>
        <v>2</v>
      </c>
      <c r="B233" s="30">
        <f>B215</f>
        <v>6</v>
      </c>
      <c r="C233" s="53" t="s">
        <v>4</v>
      </c>
      <c r="D233" s="54"/>
      <c r="E233" s="31"/>
      <c r="F233" s="32">
        <f>F222+F232</f>
        <v>965</v>
      </c>
      <c r="G233" s="32">
        <f t="shared" ref="G233:J233" si="94">G222+G232</f>
        <v>13</v>
      </c>
      <c r="H233" s="32">
        <f t="shared" si="94"/>
        <v>4</v>
      </c>
      <c r="I233" s="32">
        <f t="shared" si="94"/>
        <v>30</v>
      </c>
      <c r="J233" s="32">
        <f t="shared" si="94"/>
        <v>318</v>
      </c>
      <c r="K233" s="32"/>
      <c r="L233" s="32" t="s">
        <v>288</v>
      </c>
    </row>
    <row r="234" spans="1:12" ht="13.5" thickBot="1">
      <c r="A234" s="27"/>
      <c r="B234" s="28"/>
      <c r="C234" s="55" t="s">
        <v>5</v>
      </c>
      <c r="D234" s="55"/>
      <c r="E234" s="55"/>
      <c r="F234" s="34">
        <f>(F24+F43+F62+F81+F100+F138+F157+F176+F195+F214)/(IF(F24=0,0,1)+IF(F43=0,0,1)+IF(F62=0,0,1)+IF(F81=0,0,1)+IF(F100=0,0,1)+IF(F138=0,0,1)+IF(F157=0,0,1)+IF(F176=0,0,1)+IF(F195=0,0,1)+IF(F214=0,0,1))</f>
        <v>1027</v>
      </c>
      <c r="G234" s="34">
        <f>(G24+G43+G62+G81+G100+G138+G157+G176+G195+G214)/(IF(G24=0,0,1)+IF(G43=0,0,1)+IF(G62=0,0,1)+IF(G81=0,0,1)+IF(G100=0,0,1)+IF(G138=0,0,1)+IF(G157=0,0,1)+IF(G176=0,0,1)+IF(G195=0,0,1)+IF(G214=0,0,1))</f>
        <v>8.4</v>
      </c>
      <c r="H234" s="34">
        <f>(H24+H43+H62+H81+H100+H138+H157+H176+H195+H214)/(IF(H24=0,0,1)+IF(H43=0,0,1)+IF(H62=0,0,1)+IF(H81=0,0,1)+IF(H100=0,0,1)+IF(H138=0,0,1)+IF(H157=0,0,1)+IF(H176=0,0,1)+IF(H195=0,0,1)+IF(H214=0,0,1))</f>
        <v>8.4</v>
      </c>
      <c r="I234" s="34">
        <f>(I24+I43+I62+I81+I100+I138+I157+I176+I195+I214)/(IF(I24=0,0,1)+IF(I43=0,0,1)+IF(I62=0,0,1)+IF(I81=0,0,1)+IF(I100=0,0,1)+IF(I138=0,0,1)+IF(I157=0,0,1)+IF(I176=0,0,1)+IF(I195=0,0,1)+IF(I214=0,0,1))</f>
        <v>40.4</v>
      </c>
      <c r="J234" s="34">
        <f>(J24+J43+J62+J81+J100+J138+J157+J176+J195+J214)/(IF(J24=0,0,1)+IF(J43=0,0,1)+IF(J62=0,0,1)+IF(J81=0,0,1)+IF(J100=0,0,1)+IF(J138=0,0,1)+IF(J157=0,0,1)+IF(J176=0,0,1)+IF(J195=0,0,1)+IF(J214=0,0,1))</f>
        <v>353.3</v>
      </c>
      <c r="K234" s="34"/>
      <c r="L234" s="34">
        <f>(L24+L43+L62+L81+L100+L138+L157+L176+L195+L214)/(IF(L24=0,0,1)+IF(L43=0,0,1)+IF(L62=0,0,1)+IF(L81=0,0,1)+IF(L100=0,0,1)+IF(L138=0,0,1)+IF(L157=0,0,1)+IF(L176=0,0,1)+IF(L195=0,0,1)+IF(L214=0,0,1))</f>
        <v>76.44</v>
      </c>
    </row>
  </sheetData>
  <mergeCells count="16"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2024-09-03T08:03:57Z</dcterms:modified>
</cp:coreProperties>
</file>